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Бюджет!$D$14</definedName>
    <definedName name="SIGN" localSheetId="0">Бюджет!$A$14:$E$15</definedName>
  </definedNames>
  <calcPr calcId="145621"/>
</workbook>
</file>

<file path=xl/calcChain.xml><?xml version="1.0" encoding="utf-8"?>
<calcChain xmlns="http://schemas.openxmlformats.org/spreadsheetml/2006/main">
  <c r="K129" i="3" l="1"/>
  <c r="M129" i="3" s="1"/>
  <c r="M7" i="3"/>
  <c r="M8" i="3"/>
  <c r="M10" i="3"/>
  <c r="M11" i="3"/>
  <c r="M12" i="3"/>
  <c r="M13" i="3"/>
  <c r="M14" i="3"/>
  <c r="M15" i="3"/>
  <c r="M16" i="3"/>
  <c r="M18" i="3"/>
  <c r="M19" i="3"/>
  <c r="M20" i="3"/>
  <c r="M21" i="3"/>
  <c r="M22" i="3"/>
  <c r="M23" i="3"/>
  <c r="M24" i="3"/>
  <c r="M25" i="3"/>
  <c r="M26" i="3"/>
  <c r="M27" i="3"/>
  <c r="M28" i="3"/>
  <c r="M30" i="3"/>
  <c r="M31" i="3"/>
  <c r="M32" i="3"/>
  <c r="M33" i="3"/>
  <c r="M34" i="3"/>
  <c r="M35" i="3"/>
  <c r="M37" i="3"/>
  <c r="M38" i="3"/>
  <c r="M39" i="3"/>
  <c r="M40" i="3"/>
  <c r="M42" i="3"/>
  <c r="M43" i="3"/>
  <c r="M44" i="3"/>
  <c r="M45" i="3"/>
  <c r="M46" i="3"/>
  <c r="M47" i="3"/>
  <c r="M48" i="3"/>
  <c r="M50" i="3"/>
  <c r="M51" i="3"/>
  <c r="M53" i="3"/>
  <c r="M54" i="3"/>
  <c r="M55" i="3"/>
  <c r="M57" i="3"/>
  <c r="M58" i="3"/>
  <c r="M59" i="3"/>
  <c r="M61" i="3"/>
  <c r="M62" i="3"/>
  <c r="M63" i="3"/>
  <c r="M64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80" i="3"/>
  <c r="M81" i="3"/>
  <c r="M83" i="3"/>
  <c r="M84" i="3"/>
  <c r="M85" i="3"/>
  <c r="M86" i="3"/>
  <c r="M89" i="3"/>
  <c r="M90" i="3"/>
  <c r="M91" i="3"/>
  <c r="M92" i="3"/>
  <c r="M96" i="3"/>
  <c r="M97" i="3"/>
  <c r="M98" i="3"/>
  <c r="M99" i="3"/>
  <c r="M100" i="3"/>
  <c r="M101" i="3"/>
  <c r="M102" i="3"/>
  <c r="M103" i="3"/>
  <c r="M105" i="3"/>
  <c r="M106" i="3"/>
  <c r="M107" i="3"/>
  <c r="M108" i="3"/>
  <c r="M109" i="3"/>
  <c r="M110" i="3"/>
  <c r="M111" i="3"/>
  <c r="M112" i="3"/>
  <c r="M113" i="3"/>
  <c r="M114" i="3"/>
  <c r="M115" i="3"/>
  <c r="M117" i="3"/>
  <c r="M118" i="3"/>
  <c r="M119" i="3"/>
  <c r="M121" i="3"/>
  <c r="M122" i="3"/>
  <c r="M124" i="3"/>
  <c r="M125" i="3"/>
  <c r="M126" i="3"/>
  <c r="M127" i="3"/>
  <c r="M128" i="3"/>
  <c r="M6" i="3"/>
  <c r="L6" i="3"/>
  <c r="L7" i="3"/>
  <c r="L8" i="3"/>
  <c r="L10" i="3"/>
  <c r="L11" i="3"/>
  <c r="L12" i="3"/>
  <c r="L13" i="3"/>
  <c r="L14" i="3"/>
  <c r="L15" i="3"/>
  <c r="L16" i="3"/>
  <c r="L18" i="3"/>
  <c r="L19" i="3"/>
  <c r="L20" i="3"/>
  <c r="L21" i="3"/>
  <c r="L22" i="3"/>
  <c r="L23" i="3"/>
  <c r="L24" i="3"/>
  <c r="L25" i="3"/>
  <c r="L26" i="3"/>
  <c r="L27" i="3"/>
  <c r="L28" i="3"/>
  <c r="L30" i="3"/>
  <c r="L31" i="3"/>
  <c r="L32" i="3"/>
  <c r="L33" i="3"/>
  <c r="L34" i="3"/>
  <c r="L35" i="3"/>
  <c r="L37" i="3"/>
  <c r="L38" i="3"/>
  <c r="L39" i="3"/>
  <c r="L40" i="3"/>
  <c r="L42" i="3"/>
  <c r="L43" i="3"/>
  <c r="L44" i="3"/>
  <c r="L45" i="3"/>
  <c r="L46" i="3"/>
  <c r="L47" i="3"/>
  <c r="L48" i="3"/>
  <c r="L50" i="3"/>
  <c r="L51" i="3"/>
  <c r="L53" i="3"/>
  <c r="L54" i="3"/>
  <c r="L55" i="3"/>
  <c r="L57" i="3"/>
  <c r="L58" i="3"/>
  <c r="L59" i="3"/>
  <c r="L61" i="3"/>
  <c r="L62" i="3"/>
  <c r="L63" i="3"/>
  <c r="L64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80" i="3"/>
  <c r="L81" i="3"/>
  <c r="L83" i="3"/>
  <c r="L84" i="3"/>
  <c r="L85" i="3"/>
  <c r="L86" i="3"/>
  <c r="L89" i="3"/>
  <c r="L90" i="3"/>
  <c r="L91" i="3"/>
  <c r="L92" i="3"/>
  <c r="L96" i="3"/>
  <c r="L97" i="3"/>
  <c r="L98" i="3"/>
  <c r="L99" i="3"/>
  <c r="L100" i="3"/>
  <c r="L101" i="3"/>
  <c r="L102" i="3"/>
  <c r="L103" i="3"/>
  <c r="L105" i="3"/>
  <c r="L106" i="3"/>
  <c r="L107" i="3"/>
  <c r="L108" i="3"/>
  <c r="L109" i="3"/>
  <c r="L110" i="3"/>
  <c r="L111" i="3"/>
  <c r="L112" i="3"/>
  <c r="L113" i="3"/>
  <c r="L114" i="3"/>
  <c r="L115" i="3"/>
  <c r="L117" i="3"/>
  <c r="L118" i="3"/>
  <c r="L119" i="3"/>
  <c r="L121" i="3"/>
  <c r="L122" i="3"/>
  <c r="L124" i="3"/>
  <c r="L125" i="3"/>
  <c r="L126" i="3"/>
  <c r="L127" i="3"/>
  <c r="L128" i="3"/>
  <c r="L129" i="3" l="1"/>
</calcChain>
</file>

<file path=xl/sharedStrings.xml><?xml version="1.0" encoding="utf-8"?>
<sst xmlns="http://schemas.openxmlformats.org/spreadsheetml/2006/main" count="541" uniqueCount="169">
  <si>
    <t>КЦСР</t>
  </si>
  <si>
    <t>КФСР</t>
  </si>
  <si>
    <t>КВР</t>
  </si>
  <si>
    <t>КОСГУ</t>
  </si>
  <si>
    <t>Наименование КОСГУ</t>
  </si>
  <si>
    <t>КП - расходы 1кв</t>
  </si>
  <si>
    <t>КП - расходы 2кв</t>
  </si>
  <si>
    <t>КП - расходы 3кв</t>
  </si>
  <si>
    <t>КП - расходы 4кв</t>
  </si>
  <si>
    <t>0020303</t>
  </si>
  <si>
    <t>0102</t>
  </si>
  <si>
    <t>500</t>
  </si>
  <si>
    <t>211</t>
  </si>
  <si>
    <t>Заработная плата</t>
  </si>
  <si>
    <t>212</t>
  </si>
  <si>
    <t>Прочие выплаты</t>
  </si>
  <si>
    <t>213</t>
  </si>
  <si>
    <t>Начисления на выплаты по оплате труда</t>
  </si>
  <si>
    <t>0020403</t>
  </si>
  <si>
    <t>0103</t>
  </si>
  <si>
    <t>222</t>
  </si>
  <si>
    <t>Транспортные услуги</t>
  </si>
  <si>
    <t>226</t>
  </si>
  <si>
    <t>Прочие работы, услуги</t>
  </si>
  <si>
    <t>290</t>
  </si>
  <si>
    <t>Прочие расходы</t>
  </si>
  <si>
    <t>340</t>
  </si>
  <si>
    <t>Увеличение стоимости материальных запасов</t>
  </si>
  <si>
    <t>0104</t>
  </si>
  <si>
    <t>221</t>
  </si>
  <si>
    <t>Услуги связи</t>
  </si>
  <si>
    <t>223</t>
  </si>
  <si>
    <t>Коммунальные услуги</t>
  </si>
  <si>
    <t>225</t>
  </si>
  <si>
    <t>Работы, услуги по содержанию имущества</t>
  </si>
  <si>
    <t>310</t>
  </si>
  <si>
    <t>Увеличение стоимости основных средств</t>
  </si>
  <si>
    <t>0700503</t>
  </si>
  <si>
    <t>0111</t>
  </si>
  <si>
    <t>184</t>
  </si>
  <si>
    <t>0900203</t>
  </si>
  <si>
    <t>0113</t>
  </si>
  <si>
    <t>013</t>
  </si>
  <si>
    <t>0920303</t>
  </si>
  <si>
    <t>0980211</t>
  </si>
  <si>
    <t>0501</t>
  </si>
  <si>
    <t>006</t>
  </si>
  <si>
    <t>242</t>
  </si>
  <si>
    <t>3380003</t>
  </si>
  <si>
    <t>0412</t>
  </si>
  <si>
    <t>017</t>
  </si>
  <si>
    <t>251</t>
  </si>
  <si>
    <t>3400303</t>
  </si>
  <si>
    <t>054</t>
  </si>
  <si>
    <t>3510203</t>
  </si>
  <si>
    <t>0502</t>
  </si>
  <si>
    <t>3510213</t>
  </si>
  <si>
    <t>1003</t>
  </si>
  <si>
    <t>005</t>
  </si>
  <si>
    <t>262</t>
  </si>
  <si>
    <t>3510303</t>
  </si>
  <si>
    <t>3510313</t>
  </si>
  <si>
    <t>3510503</t>
  </si>
  <si>
    <t>411</t>
  </si>
  <si>
    <t>4409903</t>
  </si>
  <si>
    <t>0801</t>
  </si>
  <si>
    <t>4429903</t>
  </si>
  <si>
    <t>001</t>
  </si>
  <si>
    <t>5129703</t>
  </si>
  <si>
    <t>1105</t>
  </si>
  <si>
    <t>079</t>
  </si>
  <si>
    <t>5205503</t>
  </si>
  <si>
    <t>0909</t>
  </si>
  <si>
    <t>455</t>
  </si>
  <si>
    <t>6000103</t>
  </si>
  <si>
    <t>0503</t>
  </si>
  <si>
    <t>412</t>
  </si>
  <si>
    <t>6000113</t>
  </si>
  <si>
    <t>6000203</t>
  </si>
  <si>
    <t>6000303</t>
  </si>
  <si>
    <t>6000403</t>
  </si>
  <si>
    <t>6000503</t>
  </si>
  <si>
    <t>7950172</t>
  </si>
  <si>
    <t>7950203</t>
  </si>
  <si>
    <t>024</t>
  </si>
  <si>
    <t>7950252</t>
  </si>
  <si>
    <t>7950303</t>
  </si>
  <si>
    <t>0314</t>
  </si>
  <si>
    <t>014</t>
  </si>
  <si>
    <t>9222031</t>
  </si>
  <si>
    <t>0409</t>
  </si>
  <si>
    <t>365</t>
  </si>
  <si>
    <t>9225106</t>
  </si>
  <si>
    <t>9227202</t>
  </si>
  <si>
    <t>0310</t>
  </si>
  <si>
    <t>0013601</t>
  </si>
  <si>
    <t>0203</t>
  </si>
  <si>
    <t>0020461</t>
  </si>
  <si>
    <t>0980101</t>
  </si>
  <si>
    <t>0980201</t>
  </si>
  <si>
    <t>3510201</t>
  </si>
  <si>
    <t>3510211</t>
  </si>
  <si>
    <t>3510301</t>
  </si>
  <si>
    <t>3510311</t>
  </si>
  <si>
    <t>5205501</t>
  </si>
  <si>
    <t>5210271</t>
  </si>
  <si>
    <t>5222031</t>
  </si>
  <si>
    <t>5225106</t>
  </si>
  <si>
    <t>5227202</t>
  </si>
  <si>
    <t>8600000</t>
  </si>
  <si>
    <t>019</t>
  </si>
  <si>
    <t>241</t>
  </si>
  <si>
    <t>Неисполненные назначения</t>
  </si>
  <si>
    <t>%  исполения</t>
  </si>
  <si>
    <t>Кассовый план - расходы год</t>
  </si>
  <si>
    <t xml:space="preserve"> Администрация поселка Большая Ирба</t>
  </si>
  <si>
    <t>Расходы по главе</t>
  </si>
  <si>
    <t>Расходы по Совету депутатов</t>
  </si>
  <si>
    <t>Расходы  по администрации</t>
  </si>
  <si>
    <t>Софинансирование по капитальному ремонту</t>
  </si>
  <si>
    <t>Субвенция по градостроительству в районный бюджет</t>
  </si>
  <si>
    <t>Выпадающие доходы по теплу</t>
  </si>
  <si>
    <t>Выпадающие доходы по водоснабжению</t>
  </si>
  <si>
    <t>Расходы по библиотеке</t>
  </si>
  <si>
    <t>Спортивные мероприятия</t>
  </si>
  <si>
    <t>Благоустройство</t>
  </si>
  <si>
    <t xml:space="preserve">Озеленение </t>
  </si>
  <si>
    <t>Содержание кладбищ</t>
  </si>
  <si>
    <t>Субсидия ДК на новые системы оплаты труда за счет край.средств</t>
  </si>
  <si>
    <t>Грант по благоустройству</t>
  </si>
  <si>
    <t>Содержание дорог</t>
  </si>
  <si>
    <t>Административная комиссия</t>
  </si>
  <si>
    <t>Обработка клещей</t>
  </si>
  <si>
    <t>Капитальный ремонт за счет Фонда</t>
  </si>
  <si>
    <t>Капитальный ремонт за счет края</t>
  </si>
  <si>
    <t>Расходы на ВУС</t>
  </si>
  <si>
    <t>Софинансирование по дорогам</t>
  </si>
  <si>
    <t>Софинансирование по гранту на благоустройство</t>
  </si>
  <si>
    <t>Программа по экстримизму  и терроризму</t>
  </si>
  <si>
    <t>Программа по энергосбрежению</t>
  </si>
  <si>
    <t>Программа по праздничным мероприятиям</t>
  </si>
  <si>
    <t>Ремонты,Работы, услуги по содержанию уличного освещения</t>
  </si>
  <si>
    <t>Увеличение стоимости материальных запасов по уличному освещению</t>
  </si>
  <si>
    <t>Обработка от клещей за счет местного бюджета</t>
  </si>
  <si>
    <t>Резервный фонд</t>
  </si>
  <si>
    <t>Оформление имущества</t>
  </si>
  <si>
    <t>Оформление земельных участков</t>
  </si>
  <si>
    <t>Софинансирование мероприятий по пожарной безопасности</t>
  </si>
  <si>
    <t>Мероприятия по пожарной безопасности  за счет края</t>
  </si>
  <si>
    <t>Выпадающие доходы по теплу за счет края</t>
  </si>
  <si>
    <t>Выпадающие доходы по водоснабжению за счет края</t>
  </si>
  <si>
    <t>Компенсация населению по водоснабжению -край</t>
  </si>
  <si>
    <t>Компнсация населению по воде -край</t>
  </si>
  <si>
    <t>Компенсация населению по воде за счет местного бюджета</t>
  </si>
  <si>
    <t>Компенсация населению по теплу за счет местного бюджета</t>
  </si>
  <si>
    <t>Работы по ремоту колонок,водопровод</t>
  </si>
  <si>
    <t>Установка пандусов ДК за счет районных средств</t>
  </si>
  <si>
    <t>Всего по бюджету</t>
  </si>
  <si>
    <t>Заработная плата, начисления на выплаты по оплате труда работникам администрации - за счет края</t>
  </si>
  <si>
    <t>Расходы за счет краевых средств</t>
  </si>
  <si>
    <t>Субсидия ДК  на 2 полугодие</t>
  </si>
  <si>
    <t>Субвенция в районный бюджет по культуре  на 1 полугодие</t>
  </si>
  <si>
    <t>Э/энергия по Уличному освещению</t>
  </si>
  <si>
    <t xml:space="preserve">Дороги - Работы, услуги по содержанию </t>
  </si>
  <si>
    <t>Дороги-Установка знаков</t>
  </si>
  <si>
    <t>Анализ исполнения  расходной части бюдежета на  22.10.2012г.</t>
  </si>
  <si>
    <t>Исполнено на 22.10.2012г.</t>
  </si>
  <si>
    <t>Трансп.услуги(дост.безродных</t>
  </si>
  <si>
    <t>Коммун.услуги(баня , ленина16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</si>
</sst>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8"/>
      <name val="Arial Narrow"/>
      <family val="2"/>
    </font>
    <font>
      <b/>
      <sz val="8"/>
      <name val="Arial Narrow"/>
      <family val="2"/>
    </font>
    <font>
      <sz val="13.5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0"/>
      <name val="MS Sans Serif"/>
      <family val="2"/>
      <charset val="204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/>
    <xf numFmtId="2" fontId="6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7" fillId="0" borderId="7" xfId="0" applyFont="1" applyBorder="1" applyAlignment="1"/>
    <xf numFmtId="0" fontId="7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129</xdr:row>
      <xdr:rowOff>241300</xdr:rowOff>
    </xdr:from>
    <xdr:to>
      <xdr:col>10</xdr:col>
      <xdr:colOff>663575</xdr:colOff>
      <xdr:row>130</xdr:row>
      <xdr:rowOff>250825</xdr:rowOff>
    </xdr:to>
    <xdr:grpSp>
      <xdr:nvGrpSpPr>
        <xdr:cNvPr id="9" name="Группа 8"/>
        <xdr:cNvGrpSpPr/>
      </xdr:nvGrpSpPr>
      <xdr:grpSpPr>
        <a:xfrm>
          <a:off x="0" y="40532050"/>
          <a:ext cx="5245100" cy="314325"/>
          <a:chOff x="12700" y="50152300"/>
          <a:chExt cx="5245100" cy="314325"/>
        </a:xfrm>
      </xdr:grpSpPr>
      <xdr:sp macro="" textlink="">
        <xdr:nvSpPr>
          <xdr:cNvPr id="2" name="3949"/>
          <xdr:cNvSpPr/>
        </xdr:nvSpPr>
        <xdr:spPr>
          <a:xfrm>
            <a:off x="12700" y="50152300"/>
            <a:ext cx="18542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Руководитель</a:t>
            </a:r>
          </a:p>
        </xdr:txBody>
      </xdr:sp>
      <xdr:sp macro="" textlink="">
        <xdr:nvSpPr>
          <xdr:cNvPr id="3" name="3950"/>
          <xdr:cNvSpPr/>
        </xdr:nvSpPr>
        <xdr:spPr>
          <a:xfrm>
            <a:off x="2171700" y="50152300"/>
            <a:ext cx="9271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4" name="3951"/>
          <xdr:cNvSpPr/>
        </xdr:nvSpPr>
        <xdr:spPr>
          <a:xfrm>
            <a:off x="3403600" y="50152300"/>
            <a:ext cx="18542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Н.Н.Корнева</a:t>
            </a:r>
          </a:p>
        </xdr:txBody>
      </xdr:sp>
      <xdr:sp macro="" textlink="">
        <xdr:nvSpPr>
          <xdr:cNvPr id="5" name="3955"/>
          <xdr:cNvSpPr/>
        </xdr:nvSpPr>
        <xdr:spPr>
          <a:xfrm>
            <a:off x="2171700" y="50314225"/>
            <a:ext cx="927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6" name="3957"/>
          <xdr:cNvCxnSpPr/>
        </xdr:nvCxnSpPr>
        <xdr:spPr>
          <a:xfrm>
            <a:off x="2171700" y="50314225"/>
            <a:ext cx="927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3956"/>
          <xdr:cNvSpPr/>
        </xdr:nvSpPr>
        <xdr:spPr>
          <a:xfrm>
            <a:off x="3403600" y="50314225"/>
            <a:ext cx="18542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8" name="3958"/>
          <xdr:cNvCxnSpPr/>
        </xdr:nvCxnSpPr>
        <xdr:spPr>
          <a:xfrm>
            <a:off x="3403600" y="50314225"/>
            <a:ext cx="18542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0</xdr:colOff>
      <xdr:row>130</xdr:row>
      <xdr:rowOff>244475</xdr:rowOff>
    </xdr:from>
    <xdr:to>
      <xdr:col>10</xdr:col>
      <xdr:colOff>663575</xdr:colOff>
      <xdr:row>131</xdr:row>
      <xdr:rowOff>15875</xdr:rowOff>
    </xdr:to>
    <xdr:grpSp>
      <xdr:nvGrpSpPr>
        <xdr:cNvPr id="17" name="Группа 16"/>
        <xdr:cNvGrpSpPr/>
      </xdr:nvGrpSpPr>
      <xdr:grpSpPr>
        <a:xfrm>
          <a:off x="0" y="40840025"/>
          <a:ext cx="5245100" cy="314325"/>
          <a:chOff x="12700" y="50698400"/>
          <a:chExt cx="5245100" cy="314325"/>
        </a:xfrm>
      </xdr:grpSpPr>
      <xdr:sp macro="" textlink="">
        <xdr:nvSpPr>
          <xdr:cNvPr id="10" name="3992"/>
          <xdr:cNvSpPr/>
        </xdr:nvSpPr>
        <xdr:spPr>
          <a:xfrm>
            <a:off x="12700" y="50698400"/>
            <a:ext cx="18542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11" name="3993"/>
          <xdr:cNvSpPr/>
        </xdr:nvSpPr>
        <xdr:spPr>
          <a:xfrm>
            <a:off x="2171700" y="50698400"/>
            <a:ext cx="9271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2" name="3994"/>
          <xdr:cNvSpPr/>
        </xdr:nvSpPr>
        <xdr:spPr>
          <a:xfrm>
            <a:off x="3403600" y="50698400"/>
            <a:ext cx="1854200" cy="1619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С.Р.Бланк</a:t>
            </a:r>
          </a:p>
        </xdr:txBody>
      </xdr:sp>
      <xdr:sp macro="" textlink="">
        <xdr:nvSpPr>
          <xdr:cNvPr id="13" name="3998"/>
          <xdr:cNvSpPr/>
        </xdr:nvSpPr>
        <xdr:spPr>
          <a:xfrm>
            <a:off x="2171700" y="50860325"/>
            <a:ext cx="927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4" name="4000"/>
          <xdr:cNvCxnSpPr/>
        </xdr:nvCxnSpPr>
        <xdr:spPr>
          <a:xfrm>
            <a:off x="2171700" y="50860325"/>
            <a:ext cx="927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999"/>
          <xdr:cNvSpPr/>
        </xdr:nvSpPr>
        <xdr:spPr>
          <a:xfrm>
            <a:off x="3403600" y="50860325"/>
            <a:ext cx="18542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t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6" name="4001"/>
          <xdr:cNvCxnSpPr/>
        </xdr:nvCxnSpPr>
        <xdr:spPr>
          <a:xfrm>
            <a:off x="3403600" y="50860325"/>
            <a:ext cx="18542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131"/>
  <sheetViews>
    <sheetView showGridLines="0" tabSelected="1" workbookViewId="0">
      <selection activeCell="L1" sqref="L1"/>
    </sheetView>
  </sheetViews>
  <sheetFormatPr defaultRowHeight="12.75" customHeight="1" x14ac:dyDescent="0.2"/>
  <cols>
    <col min="1" max="4" width="6.7109375" customWidth="1"/>
    <col min="5" max="5" width="26.7109375" customWidth="1"/>
    <col min="6" max="6" width="15.140625" customWidth="1"/>
    <col min="7" max="8" width="15.42578125" hidden="1" customWidth="1"/>
    <col min="9" max="9" width="10.7109375" hidden="1" customWidth="1"/>
    <col min="10" max="10" width="15.42578125" hidden="1" customWidth="1"/>
    <col min="11" max="11" width="15.42578125" customWidth="1"/>
    <col min="12" max="12" width="13.28515625" customWidth="1"/>
    <col min="13" max="13" width="9.5703125" customWidth="1"/>
  </cols>
  <sheetData>
    <row r="1" spans="1:13" ht="24" customHeight="1" x14ac:dyDescent="0.25">
      <c r="A1" s="1"/>
      <c r="B1" s="1"/>
      <c r="C1" s="1"/>
      <c r="D1" s="1"/>
      <c r="E1" s="3" t="s">
        <v>165</v>
      </c>
      <c r="F1" s="3"/>
      <c r="G1" s="3"/>
      <c r="H1" s="3"/>
    </row>
    <row r="2" spans="1:13" ht="25.5" customHeight="1" x14ac:dyDescent="0.25">
      <c r="A2" s="1"/>
      <c r="B2" s="1"/>
      <c r="C2" s="1"/>
      <c r="D2" s="1"/>
      <c r="E2" s="3" t="s">
        <v>115</v>
      </c>
      <c r="F2" s="3"/>
      <c r="G2" s="3"/>
      <c r="H2" s="3"/>
    </row>
    <row r="3" spans="1:13" x14ac:dyDescent="0.2">
      <c r="A3" s="1"/>
      <c r="B3" s="1"/>
      <c r="C3" s="1"/>
      <c r="D3" s="1"/>
      <c r="E3" s="1"/>
      <c r="F3" s="1"/>
      <c r="G3" s="1"/>
    </row>
    <row r="4" spans="1:13" ht="31.5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114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166</v>
      </c>
      <c r="L4" s="4" t="s">
        <v>112</v>
      </c>
      <c r="M4" s="4" t="s">
        <v>113</v>
      </c>
    </row>
    <row r="5" spans="1:13" x14ac:dyDescent="0.2">
      <c r="A5" s="2"/>
      <c r="B5" s="26" t="s">
        <v>116</v>
      </c>
      <c r="C5" s="27"/>
      <c r="D5" s="27"/>
      <c r="E5" s="28"/>
      <c r="F5" s="2"/>
      <c r="G5" s="2"/>
      <c r="H5" s="2"/>
      <c r="I5" s="2"/>
      <c r="J5" s="2"/>
      <c r="K5" s="2"/>
      <c r="L5" s="4"/>
      <c r="M5" s="4"/>
    </row>
    <row r="6" spans="1:13" ht="15.75" x14ac:dyDescent="0.25">
      <c r="A6" s="5" t="s">
        <v>9</v>
      </c>
      <c r="B6" s="5" t="s">
        <v>10</v>
      </c>
      <c r="C6" s="5" t="s">
        <v>11</v>
      </c>
      <c r="D6" s="6" t="s">
        <v>12</v>
      </c>
      <c r="E6" s="7" t="s">
        <v>13</v>
      </c>
      <c r="F6" s="8">
        <v>337000</v>
      </c>
      <c r="G6" s="8">
        <v>106000</v>
      </c>
      <c r="H6" s="8">
        <v>76200</v>
      </c>
      <c r="I6" s="8">
        <v>87100</v>
      </c>
      <c r="J6" s="8">
        <v>67700</v>
      </c>
      <c r="K6" s="8">
        <v>265177.82</v>
      </c>
      <c r="L6" s="9">
        <f>F6-K6</f>
        <v>71822.179999999993</v>
      </c>
      <c r="M6" s="10">
        <f>K6/F6*100</f>
        <v>78.687780415430268</v>
      </c>
    </row>
    <row r="7" spans="1:13" ht="15.75" x14ac:dyDescent="0.25">
      <c r="A7" s="5" t="s">
        <v>9</v>
      </c>
      <c r="B7" s="5" t="s">
        <v>10</v>
      </c>
      <c r="C7" s="5" t="s">
        <v>11</v>
      </c>
      <c r="D7" s="6" t="s">
        <v>14</v>
      </c>
      <c r="E7" s="7" t="s">
        <v>15</v>
      </c>
      <c r="F7" s="8">
        <v>8800</v>
      </c>
      <c r="G7" s="8">
        <v>2000</v>
      </c>
      <c r="H7" s="8">
        <v>2400</v>
      </c>
      <c r="I7" s="8">
        <v>3400</v>
      </c>
      <c r="J7" s="8">
        <v>1000</v>
      </c>
      <c r="K7" s="8">
        <v>2800</v>
      </c>
      <c r="L7" s="9">
        <f t="shared" ref="L7:L70" si="0">K7/F7*100</f>
        <v>31.818181818181817</v>
      </c>
      <c r="M7" s="10">
        <f t="shared" ref="M7:M70" si="1">K7/F7*100</f>
        <v>31.818181818181817</v>
      </c>
    </row>
    <row r="8" spans="1:13" ht="31.5" x14ac:dyDescent="0.25">
      <c r="A8" s="5" t="s">
        <v>9</v>
      </c>
      <c r="B8" s="5" t="s">
        <v>10</v>
      </c>
      <c r="C8" s="5" t="s">
        <v>11</v>
      </c>
      <c r="D8" s="6" t="s">
        <v>16</v>
      </c>
      <c r="E8" s="7" t="s">
        <v>17</v>
      </c>
      <c r="F8" s="8">
        <v>101600</v>
      </c>
      <c r="G8" s="8">
        <v>32000</v>
      </c>
      <c r="H8" s="8">
        <v>23000</v>
      </c>
      <c r="I8" s="8">
        <v>26300</v>
      </c>
      <c r="J8" s="8">
        <v>20300</v>
      </c>
      <c r="K8" s="8">
        <v>80083.710000000006</v>
      </c>
      <c r="L8" s="9">
        <f t="shared" si="0"/>
        <v>78.822549212598432</v>
      </c>
      <c r="M8" s="10">
        <f t="shared" si="1"/>
        <v>78.822549212598432</v>
      </c>
    </row>
    <row r="9" spans="1:13" ht="15.75" x14ac:dyDescent="0.25">
      <c r="A9" s="5"/>
      <c r="B9" s="20" t="s">
        <v>117</v>
      </c>
      <c r="C9" s="21"/>
      <c r="D9" s="21"/>
      <c r="E9" s="22"/>
      <c r="F9" s="8"/>
      <c r="G9" s="8"/>
      <c r="H9" s="8"/>
      <c r="I9" s="8"/>
      <c r="J9" s="8"/>
      <c r="K9" s="8"/>
      <c r="L9" s="9"/>
      <c r="M9" s="10"/>
    </row>
    <row r="10" spans="1:13" ht="15.75" x14ac:dyDescent="0.25">
      <c r="A10" s="5" t="s">
        <v>18</v>
      </c>
      <c r="B10" s="5" t="s">
        <v>19</v>
      </c>
      <c r="C10" s="5" t="s">
        <v>11</v>
      </c>
      <c r="D10" s="6" t="s">
        <v>12</v>
      </c>
      <c r="E10" s="7" t="s">
        <v>13</v>
      </c>
      <c r="F10" s="8">
        <v>144200</v>
      </c>
      <c r="G10" s="8">
        <v>36050</v>
      </c>
      <c r="H10" s="8">
        <v>36050</v>
      </c>
      <c r="I10" s="8">
        <v>36050</v>
      </c>
      <c r="J10" s="8">
        <v>36050</v>
      </c>
      <c r="K10" s="8">
        <v>107947.04</v>
      </c>
      <c r="L10" s="9">
        <f t="shared" si="0"/>
        <v>74.859251040221906</v>
      </c>
      <c r="M10" s="10">
        <f t="shared" si="1"/>
        <v>74.859251040221906</v>
      </c>
    </row>
    <row r="11" spans="1:13" ht="15.75" x14ac:dyDescent="0.25">
      <c r="A11" s="5" t="s">
        <v>18</v>
      </c>
      <c r="B11" s="5" t="s">
        <v>19</v>
      </c>
      <c r="C11" s="5" t="s">
        <v>11</v>
      </c>
      <c r="D11" s="6" t="s">
        <v>14</v>
      </c>
      <c r="E11" s="7" t="s">
        <v>15</v>
      </c>
      <c r="F11" s="8">
        <v>3600</v>
      </c>
      <c r="G11" s="8">
        <v>600</v>
      </c>
      <c r="H11" s="8">
        <v>1200</v>
      </c>
      <c r="I11" s="8">
        <v>1200</v>
      </c>
      <c r="J11" s="8">
        <v>600</v>
      </c>
      <c r="K11" s="8">
        <v>1800</v>
      </c>
      <c r="L11" s="9">
        <f t="shared" si="0"/>
        <v>50</v>
      </c>
      <c r="M11" s="10">
        <f t="shared" si="1"/>
        <v>50</v>
      </c>
    </row>
    <row r="12" spans="1:13" ht="31.5" x14ac:dyDescent="0.25">
      <c r="A12" s="5" t="s">
        <v>18</v>
      </c>
      <c r="B12" s="5" t="s">
        <v>19</v>
      </c>
      <c r="C12" s="5" t="s">
        <v>11</v>
      </c>
      <c r="D12" s="6" t="s">
        <v>16</v>
      </c>
      <c r="E12" s="7" t="s">
        <v>17</v>
      </c>
      <c r="F12" s="8">
        <v>43600</v>
      </c>
      <c r="G12" s="8">
        <v>10900</v>
      </c>
      <c r="H12" s="8">
        <v>10900</v>
      </c>
      <c r="I12" s="8">
        <v>10900</v>
      </c>
      <c r="J12" s="8">
        <v>10900</v>
      </c>
      <c r="K12" s="8">
        <v>32600</v>
      </c>
      <c r="L12" s="9">
        <f t="shared" si="0"/>
        <v>74.77064220183486</v>
      </c>
      <c r="M12" s="10">
        <f t="shared" si="1"/>
        <v>74.77064220183486</v>
      </c>
    </row>
    <row r="13" spans="1:13" ht="15.75" x14ac:dyDescent="0.25">
      <c r="A13" s="5" t="s">
        <v>18</v>
      </c>
      <c r="B13" s="5" t="s">
        <v>19</v>
      </c>
      <c r="C13" s="5" t="s">
        <v>11</v>
      </c>
      <c r="D13" s="6" t="s">
        <v>20</v>
      </c>
      <c r="E13" s="7" t="s">
        <v>21</v>
      </c>
      <c r="F13" s="8">
        <v>5000</v>
      </c>
      <c r="G13" s="8"/>
      <c r="H13" s="8">
        <v>2500</v>
      </c>
      <c r="I13" s="8">
        <v>2500</v>
      </c>
      <c r="J13" s="8"/>
      <c r="K13" s="8">
        <v>2400</v>
      </c>
      <c r="L13" s="9">
        <f t="shared" si="0"/>
        <v>48</v>
      </c>
      <c r="M13" s="10">
        <f t="shared" si="1"/>
        <v>48</v>
      </c>
    </row>
    <row r="14" spans="1:13" ht="15.75" x14ac:dyDescent="0.25">
      <c r="A14" s="5" t="s">
        <v>18</v>
      </c>
      <c r="B14" s="5" t="s">
        <v>19</v>
      </c>
      <c r="C14" s="5" t="s">
        <v>11</v>
      </c>
      <c r="D14" s="6" t="s">
        <v>22</v>
      </c>
      <c r="E14" s="7" t="s">
        <v>23</v>
      </c>
      <c r="F14" s="8">
        <v>38000</v>
      </c>
      <c r="G14" s="8">
        <v>9500</v>
      </c>
      <c r="H14" s="8">
        <v>9500</v>
      </c>
      <c r="I14" s="8">
        <v>9500</v>
      </c>
      <c r="J14" s="8">
        <v>9500</v>
      </c>
      <c r="K14" s="8">
        <v>14072.43</v>
      </c>
      <c r="L14" s="9">
        <f t="shared" si="0"/>
        <v>37.032710526315796</v>
      </c>
      <c r="M14" s="10">
        <f t="shared" si="1"/>
        <v>37.032710526315796</v>
      </c>
    </row>
    <row r="15" spans="1:13" ht="15.75" x14ac:dyDescent="0.25">
      <c r="A15" s="5" t="s">
        <v>18</v>
      </c>
      <c r="B15" s="5" t="s">
        <v>19</v>
      </c>
      <c r="C15" s="5" t="s">
        <v>11</v>
      </c>
      <c r="D15" s="6" t="s">
        <v>24</v>
      </c>
      <c r="E15" s="7" t="s">
        <v>25</v>
      </c>
      <c r="F15" s="8">
        <v>4800</v>
      </c>
      <c r="G15" s="8">
        <v>1200</v>
      </c>
      <c r="H15" s="8">
        <v>1200</v>
      </c>
      <c r="I15" s="8">
        <v>1200</v>
      </c>
      <c r="J15" s="8">
        <v>1200</v>
      </c>
      <c r="K15" s="8"/>
      <c r="L15" s="9">
        <f t="shared" si="0"/>
        <v>0</v>
      </c>
      <c r="M15" s="10">
        <f t="shared" si="1"/>
        <v>0</v>
      </c>
    </row>
    <row r="16" spans="1:13" ht="31.5" x14ac:dyDescent="0.25">
      <c r="A16" s="5" t="s">
        <v>18</v>
      </c>
      <c r="B16" s="5" t="s">
        <v>19</v>
      </c>
      <c r="C16" s="5" t="s">
        <v>11</v>
      </c>
      <c r="D16" s="6" t="s">
        <v>26</v>
      </c>
      <c r="E16" s="7" t="s">
        <v>27</v>
      </c>
      <c r="F16" s="8">
        <v>4000</v>
      </c>
      <c r="G16" s="8">
        <v>1000</v>
      </c>
      <c r="H16" s="8">
        <v>1000</v>
      </c>
      <c r="I16" s="8">
        <v>1000</v>
      </c>
      <c r="J16" s="8">
        <v>1000</v>
      </c>
      <c r="K16" s="8">
        <v>3000</v>
      </c>
      <c r="L16" s="9">
        <f t="shared" si="0"/>
        <v>75</v>
      </c>
      <c r="M16" s="10">
        <f t="shared" si="1"/>
        <v>75</v>
      </c>
    </row>
    <row r="17" spans="1:13" ht="15.75" x14ac:dyDescent="0.25">
      <c r="A17" s="5"/>
      <c r="B17" s="20" t="s">
        <v>118</v>
      </c>
      <c r="C17" s="21"/>
      <c r="D17" s="21"/>
      <c r="E17" s="22"/>
      <c r="F17" s="8"/>
      <c r="G17" s="8"/>
      <c r="H17" s="8"/>
      <c r="I17" s="8"/>
      <c r="J17" s="8"/>
      <c r="K17" s="8"/>
      <c r="L17" s="9"/>
      <c r="M17" s="10"/>
    </row>
    <row r="18" spans="1:13" ht="15.75" x14ac:dyDescent="0.25">
      <c r="A18" s="5" t="s">
        <v>18</v>
      </c>
      <c r="B18" s="5" t="s">
        <v>28</v>
      </c>
      <c r="C18" s="5" t="s">
        <v>11</v>
      </c>
      <c r="D18" s="6" t="s">
        <v>12</v>
      </c>
      <c r="E18" s="7" t="s">
        <v>13</v>
      </c>
      <c r="F18" s="8">
        <v>2356300</v>
      </c>
      <c r="G18" s="8">
        <v>540000</v>
      </c>
      <c r="H18" s="8">
        <v>650000</v>
      </c>
      <c r="I18" s="8">
        <v>675000</v>
      </c>
      <c r="J18" s="8">
        <v>491300</v>
      </c>
      <c r="K18" s="8">
        <v>1458024.59</v>
      </c>
      <c r="L18" s="9">
        <f t="shared" si="0"/>
        <v>61.877714637355176</v>
      </c>
      <c r="M18" s="10">
        <f t="shared" si="1"/>
        <v>61.877714637355176</v>
      </c>
    </row>
    <row r="19" spans="1:13" ht="15.75" x14ac:dyDescent="0.25">
      <c r="A19" s="5" t="s">
        <v>18</v>
      </c>
      <c r="B19" s="5" t="s">
        <v>28</v>
      </c>
      <c r="C19" s="5" t="s">
        <v>11</v>
      </c>
      <c r="D19" s="6" t="s">
        <v>14</v>
      </c>
      <c r="E19" s="7" t="s">
        <v>15</v>
      </c>
      <c r="F19" s="8">
        <v>8000</v>
      </c>
      <c r="G19" s="8">
        <v>2000</v>
      </c>
      <c r="H19" s="8">
        <v>2000</v>
      </c>
      <c r="I19" s="8">
        <v>2000</v>
      </c>
      <c r="J19" s="8">
        <v>2000</v>
      </c>
      <c r="K19" s="8">
        <v>3400</v>
      </c>
      <c r="L19" s="9">
        <f t="shared" si="0"/>
        <v>42.5</v>
      </c>
      <c r="M19" s="10">
        <f t="shared" si="1"/>
        <v>42.5</v>
      </c>
    </row>
    <row r="20" spans="1:13" ht="31.5" x14ac:dyDescent="0.25">
      <c r="A20" s="5" t="s">
        <v>18</v>
      </c>
      <c r="B20" s="5" t="s">
        <v>28</v>
      </c>
      <c r="C20" s="5" t="s">
        <v>11</v>
      </c>
      <c r="D20" s="6" t="s">
        <v>16</v>
      </c>
      <c r="E20" s="7" t="s">
        <v>17</v>
      </c>
      <c r="F20" s="8">
        <v>711600</v>
      </c>
      <c r="G20" s="8">
        <v>164000</v>
      </c>
      <c r="H20" s="8">
        <v>196300</v>
      </c>
      <c r="I20" s="8">
        <v>203850</v>
      </c>
      <c r="J20" s="8">
        <v>147450</v>
      </c>
      <c r="K20" s="8">
        <v>435569.79</v>
      </c>
      <c r="L20" s="9">
        <f t="shared" si="0"/>
        <v>61.209919898819557</v>
      </c>
      <c r="M20" s="10">
        <f t="shared" si="1"/>
        <v>61.209919898819557</v>
      </c>
    </row>
    <row r="21" spans="1:13" ht="15.75" x14ac:dyDescent="0.25">
      <c r="A21" s="5" t="s">
        <v>18</v>
      </c>
      <c r="B21" s="5" t="s">
        <v>28</v>
      </c>
      <c r="C21" s="5" t="s">
        <v>11</v>
      </c>
      <c r="D21" s="6" t="s">
        <v>29</v>
      </c>
      <c r="E21" s="7" t="s">
        <v>30</v>
      </c>
      <c r="F21" s="8">
        <v>108000</v>
      </c>
      <c r="G21" s="8">
        <v>20000</v>
      </c>
      <c r="H21" s="8">
        <v>33000</v>
      </c>
      <c r="I21" s="8">
        <v>27000</v>
      </c>
      <c r="J21" s="8">
        <v>28000</v>
      </c>
      <c r="K21" s="8">
        <v>55792.800000000003</v>
      </c>
      <c r="L21" s="9">
        <f t="shared" si="0"/>
        <v>51.660000000000004</v>
      </c>
      <c r="M21" s="10">
        <f t="shared" si="1"/>
        <v>51.660000000000004</v>
      </c>
    </row>
    <row r="22" spans="1:13" ht="15.75" x14ac:dyDescent="0.25">
      <c r="A22" s="5" t="s">
        <v>18</v>
      </c>
      <c r="B22" s="5" t="s">
        <v>28</v>
      </c>
      <c r="C22" s="5" t="s">
        <v>11</v>
      </c>
      <c r="D22" s="6" t="s">
        <v>20</v>
      </c>
      <c r="E22" s="7" t="s">
        <v>21</v>
      </c>
      <c r="F22" s="8">
        <v>16000</v>
      </c>
      <c r="G22" s="8">
        <v>6000</v>
      </c>
      <c r="H22" s="8">
        <v>6000</v>
      </c>
      <c r="I22" s="8">
        <v>4000</v>
      </c>
      <c r="J22" s="8"/>
      <c r="K22" s="8">
        <v>11214.9</v>
      </c>
      <c r="L22" s="9">
        <f t="shared" si="0"/>
        <v>70.093125000000001</v>
      </c>
      <c r="M22" s="10">
        <f t="shared" si="1"/>
        <v>70.093125000000001</v>
      </c>
    </row>
    <row r="23" spans="1:13" ht="15.75" x14ac:dyDescent="0.25">
      <c r="A23" s="5" t="s">
        <v>18</v>
      </c>
      <c r="B23" s="5" t="s">
        <v>28</v>
      </c>
      <c r="C23" s="5" t="s">
        <v>11</v>
      </c>
      <c r="D23" s="6" t="s">
        <v>31</v>
      </c>
      <c r="E23" s="7" t="s">
        <v>32</v>
      </c>
      <c r="F23" s="8">
        <v>429000</v>
      </c>
      <c r="G23" s="8">
        <v>144000</v>
      </c>
      <c r="H23" s="8">
        <v>134000</v>
      </c>
      <c r="I23" s="8">
        <v>86000</v>
      </c>
      <c r="J23" s="8">
        <v>65000</v>
      </c>
      <c r="K23" s="8">
        <v>412484</v>
      </c>
      <c r="L23" s="9">
        <f t="shared" si="0"/>
        <v>96.15011655011655</v>
      </c>
      <c r="M23" s="10">
        <f t="shared" si="1"/>
        <v>96.15011655011655</v>
      </c>
    </row>
    <row r="24" spans="1:13" ht="31.5" x14ac:dyDescent="0.25">
      <c r="A24" s="5" t="s">
        <v>18</v>
      </c>
      <c r="B24" s="5" t="s">
        <v>28</v>
      </c>
      <c r="C24" s="5" t="s">
        <v>11</v>
      </c>
      <c r="D24" s="6" t="s">
        <v>33</v>
      </c>
      <c r="E24" s="7" t="s">
        <v>34</v>
      </c>
      <c r="F24" s="8">
        <v>85000</v>
      </c>
      <c r="G24" s="8">
        <v>8000</v>
      </c>
      <c r="H24" s="8">
        <v>16700</v>
      </c>
      <c r="I24" s="8">
        <v>40500</v>
      </c>
      <c r="J24" s="8">
        <v>19800</v>
      </c>
      <c r="K24" s="8">
        <v>21333.3</v>
      </c>
      <c r="L24" s="9">
        <f t="shared" si="0"/>
        <v>25.097999999999999</v>
      </c>
      <c r="M24" s="10">
        <f t="shared" si="1"/>
        <v>25.097999999999999</v>
      </c>
    </row>
    <row r="25" spans="1:13" ht="15.75" x14ac:dyDescent="0.25">
      <c r="A25" s="5" t="s">
        <v>18</v>
      </c>
      <c r="B25" s="5" t="s">
        <v>28</v>
      </c>
      <c r="C25" s="5" t="s">
        <v>11</v>
      </c>
      <c r="D25" s="6" t="s">
        <v>22</v>
      </c>
      <c r="E25" s="7" t="s">
        <v>23</v>
      </c>
      <c r="F25" s="8">
        <v>394100</v>
      </c>
      <c r="G25" s="8">
        <v>50000</v>
      </c>
      <c r="H25" s="8">
        <v>105000</v>
      </c>
      <c r="I25" s="8">
        <v>105000</v>
      </c>
      <c r="J25" s="8">
        <v>134100</v>
      </c>
      <c r="K25" s="8">
        <v>292000</v>
      </c>
      <c r="L25" s="9">
        <f t="shared" si="0"/>
        <v>74.092869829992395</v>
      </c>
      <c r="M25" s="10">
        <f t="shared" si="1"/>
        <v>74.092869829992395</v>
      </c>
    </row>
    <row r="26" spans="1:13" ht="15.75" x14ac:dyDescent="0.25">
      <c r="A26" s="5" t="s">
        <v>18</v>
      </c>
      <c r="B26" s="5" t="s">
        <v>28</v>
      </c>
      <c r="C26" s="5" t="s">
        <v>11</v>
      </c>
      <c r="D26" s="6" t="s">
        <v>24</v>
      </c>
      <c r="E26" s="7" t="s">
        <v>25</v>
      </c>
      <c r="F26" s="8">
        <v>30000</v>
      </c>
      <c r="G26" s="8">
        <v>5000</v>
      </c>
      <c r="H26" s="8">
        <v>17000</v>
      </c>
      <c r="I26" s="8">
        <v>3000</v>
      </c>
      <c r="J26" s="8">
        <v>5000</v>
      </c>
      <c r="K26" s="8"/>
      <c r="L26" s="9">
        <f t="shared" si="0"/>
        <v>0</v>
      </c>
      <c r="M26" s="10">
        <f t="shared" si="1"/>
        <v>0</v>
      </c>
    </row>
    <row r="27" spans="1:13" ht="31.5" x14ac:dyDescent="0.25">
      <c r="A27" s="5" t="s">
        <v>18</v>
      </c>
      <c r="B27" s="5" t="s">
        <v>28</v>
      </c>
      <c r="C27" s="5" t="s">
        <v>11</v>
      </c>
      <c r="D27" s="6" t="s">
        <v>35</v>
      </c>
      <c r="E27" s="7" t="s">
        <v>36</v>
      </c>
      <c r="F27" s="8">
        <v>20000</v>
      </c>
      <c r="G27" s="8"/>
      <c r="H27" s="8">
        <v>5000</v>
      </c>
      <c r="I27" s="8">
        <v>10000</v>
      </c>
      <c r="J27" s="8">
        <v>5000</v>
      </c>
      <c r="K27" s="8">
        <v>2314</v>
      </c>
      <c r="L27" s="9">
        <f t="shared" si="0"/>
        <v>11.57</v>
      </c>
      <c r="M27" s="10">
        <f t="shared" si="1"/>
        <v>11.57</v>
      </c>
    </row>
    <row r="28" spans="1:13" ht="31.5" x14ac:dyDescent="0.25">
      <c r="A28" s="5" t="s">
        <v>18</v>
      </c>
      <c r="B28" s="5" t="s">
        <v>28</v>
      </c>
      <c r="C28" s="5" t="s">
        <v>11</v>
      </c>
      <c r="D28" s="6" t="s">
        <v>26</v>
      </c>
      <c r="E28" s="7" t="s">
        <v>27</v>
      </c>
      <c r="F28" s="8">
        <v>180000</v>
      </c>
      <c r="G28" s="8">
        <v>45000</v>
      </c>
      <c r="H28" s="8">
        <v>60000</v>
      </c>
      <c r="I28" s="8">
        <v>43000</v>
      </c>
      <c r="J28" s="8">
        <v>32000</v>
      </c>
      <c r="K28" s="8">
        <v>131000</v>
      </c>
      <c r="L28" s="9">
        <f t="shared" si="0"/>
        <v>72.777777777777771</v>
      </c>
      <c r="M28" s="10">
        <f t="shared" si="1"/>
        <v>72.777777777777771</v>
      </c>
    </row>
    <row r="29" spans="1:13" ht="15.75" x14ac:dyDescent="0.25">
      <c r="A29" s="5"/>
      <c r="B29" s="5"/>
      <c r="C29" s="5"/>
      <c r="D29" s="6"/>
      <c r="E29" s="7"/>
      <c r="F29" s="8"/>
      <c r="G29" s="8"/>
      <c r="H29" s="8"/>
      <c r="I29" s="8"/>
      <c r="J29" s="8"/>
      <c r="K29" s="8"/>
      <c r="L29" s="9"/>
      <c r="M29" s="10"/>
    </row>
    <row r="30" spans="1:13" ht="15.75" x14ac:dyDescent="0.25">
      <c r="A30" s="5" t="s">
        <v>37</v>
      </c>
      <c r="B30" s="5" t="s">
        <v>38</v>
      </c>
      <c r="C30" s="5" t="s">
        <v>39</v>
      </c>
      <c r="D30" s="6" t="s">
        <v>24</v>
      </c>
      <c r="E30" s="7" t="s">
        <v>144</v>
      </c>
      <c r="F30" s="8">
        <v>67156</v>
      </c>
      <c r="G30" s="8">
        <v>2506</v>
      </c>
      <c r="H30" s="8">
        <v>29000</v>
      </c>
      <c r="I30" s="8">
        <v>18000</v>
      </c>
      <c r="J30" s="8">
        <v>17650</v>
      </c>
      <c r="K30" s="8"/>
      <c r="L30" s="9">
        <f t="shared" si="0"/>
        <v>0</v>
      </c>
      <c r="M30" s="10">
        <f t="shared" si="1"/>
        <v>0</v>
      </c>
    </row>
    <row r="31" spans="1:13" ht="15.75" x14ac:dyDescent="0.25">
      <c r="A31" s="5" t="s">
        <v>40</v>
      </c>
      <c r="B31" s="5" t="s">
        <v>41</v>
      </c>
      <c r="C31" s="5" t="s">
        <v>42</v>
      </c>
      <c r="D31" s="6" t="s">
        <v>22</v>
      </c>
      <c r="E31" s="7" t="s">
        <v>145</v>
      </c>
      <c r="F31" s="8">
        <v>200000</v>
      </c>
      <c r="G31" s="8"/>
      <c r="H31" s="8">
        <v>50000</v>
      </c>
      <c r="I31" s="8">
        <v>60000</v>
      </c>
      <c r="J31" s="8">
        <v>90000</v>
      </c>
      <c r="K31" s="8"/>
      <c r="L31" s="9">
        <f t="shared" si="0"/>
        <v>0</v>
      </c>
      <c r="M31" s="10">
        <f t="shared" si="1"/>
        <v>0</v>
      </c>
    </row>
    <row r="32" spans="1:13" ht="31.5" x14ac:dyDescent="0.25">
      <c r="A32" s="5" t="s">
        <v>43</v>
      </c>
      <c r="B32" s="5" t="s">
        <v>41</v>
      </c>
      <c r="C32" s="5" t="s">
        <v>42</v>
      </c>
      <c r="D32" s="6" t="s">
        <v>20</v>
      </c>
      <c r="E32" s="7" t="s">
        <v>167</v>
      </c>
      <c r="F32" s="8">
        <v>7000</v>
      </c>
      <c r="G32" s="8">
        <v>2000</v>
      </c>
      <c r="H32" s="8">
        <v>2000</v>
      </c>
      <c r="I32" s="8">
        <v>2000</v>
      </c>
      <c r="J32" s="8">
        <v>1000</v>
      </c>
      <c r="K32" s="8"/>
      <c r="L32" s="9">
        <f t="shared" si="0"/>
        <v>0</v>
      </c>
      <c r="M32" s="10">
        <f t="shared" si="1"/>
        <v>0</v>
      </c>
    </row>
    <row r="33" spans="1:13" ht="31.5" x14ac:dyDescent="0.25">
      <c r="A33" s="5" t="s">
        <v>43</v>
      </c>
      <c r="B33" s="5" t="s">
        <v>41</v>
      </c>
      <c r="C33" s="5" t="s">
        <v>42</v>
      </c>
      <c r="D33" s="6" t="s">
        <v>31</v>
      </c>
      <c r="E33" s="7" t="s">
        <v>168</v>
      </c>
      <c r="F33" s="8">
        <v>42000</v>
      </c>
      <c r="G33" s="8">
        <v>17000</v>
      </c>
      <c r="H33" s="8">
        <v>6100</v>
      </c>
      <c r="I33" s="8">
        <v>5000</v>
      </c>
      <c r="J33" s="8">
        <v>13900</v>
      </c>
      <c r="K33" s="8">
        <v>23867.58</v>
      </c>
      <c r="L33" s="9">
        <f t="shared" si="0"/>
        <v>56.827571428571432</v>
      </c>
      <c r="M33" s="10">
        <f t="shared" si="1"/>
        <v>56.827571428571432</v>
      </c>
    </row>
    <row r="34" spans="1:13" ht="15.75" x14ac:dyDescent="0.25">
      <c r="A34" s="5" t="s">
        <v>43</v>
      </c>
      <c r="B34" s="5" t="s">
        <v>41</v>
      </c>
      <c r="C34" s="5" t="s">
        <v>42</v>
      </c>
      <c r="D34" s="6" t="s">
        <v>22</v>
      </c>
      <c r="E34" s="7" t="s">
        <v>23</v>
      </c>
      <c r="F34" s="8">
        <v>65200</v>
      </c>
      <c r="G34" s="8">
        <v>25200</v>
      </c>
      <c r="H34" s="8">
        <v>20000</v>
      </c>
      <c r="I34" s="8">
        <v>20000</v>
      </c>
      <c r="J34" s="8"/>
      <c r="K34" s="8">
        <v>32873.800000000003</v>
      </c>
      <c r="L34" s="9">
        <f t="shared" si="0"/>
        <v>50.419938650306747</v>
      </c>
      <c r="M34" s="10">
        <f t="shared" si="1"/>
        <v>50.419938650306747</v>
      </c>
    </row>
    <row r="35" spans="1:13" ht="15.75" x14ac:dyDescent="0.25">
      <c r="A35" s="5" t="s">
        <v>43</v>
      </c>
      <c r="B35" s="5" t="s">
        <v>41</v>
      </c>
      <c r="C35" s="5" t="s">
        <v>42</v>
      </c>
      <c r="D35" s="6" t="s">
        <v>24</v>
      </c>
      <c r="E35" s="7" t="s">
        <v>25</v>
      </c>
      <c r="F35" s="8">
        <v>2230</v>
      </c>
      <c r="G35" s="8">
        <v>2230</v>
      </c>
      <c r="H35" s="8"/>
      <c r="I35" s="8"/>
      <c r="J35" s="8"/>
      <c r="K35" s="8">
        <v>2227.5</v>
      </c>
      <c r="L35" s="9">
        <f t="shared" si="0"/>
        <v>99.88789237668162</v>
      </c>
      <c r="M35" s="10">
        <f t="shared" si="1"/>
        <v>99.88789237668162</v>
      </c>
    </row>
    <row r="36" spans="1:13" ht="15.75" x14ac:dyDescent="0.25">
      <c r="A36" s="5"/>
      <c r="B36" s="20" t="s">
        <v>147</v>
      </c>
      <c r="C36" s="21"/>
      <c r="D36" s="21"/>
      <c r="E36" s="22"/>
      <c r="F36" s="8"/>
      <c r="G36" s="8"/>
      <c r="H36" s="8"/>
      <c r="I36" s="8"/>
      <c r="J36" s="8"/>
      <c r="K36" s="8"/>
      <c r="L36" s="9"/>
      <c r="M36" s="10"/>
    </row>
    <row r="37" spans="1:13" ht="31.5" x14ac:dyDescent="0.25">
      <c r="A37" s="5" t="s">
        <v>93</v>
      </c>
      <c r="B37" s="5" t="s">
        <v>94</v>
      </c>
      <c r="C37" s="5" t="s">
        <v>88</v>
      </c>
      <c r="D37" s="6" t="s">
        <v>33</v>
      </c>
      <c r="E37" s="7" t="s">
        <v>34</v>
      </c>
      <c r="F37" s="8">
        <v>5000</v>
      </c>
      <c r="G37" s="8"/>
      <c r="H37" s="8">
        <v>5000</v>
      </c>
      <c r="I37" s="8"/>
      <c r="J37" s="8"/>
      <c r="K37" s="8">
        <v>1100</v>
      </c>
      <c r="L37" s="9">
        <f t="shared" si="0"/>
        <v>22</v>
      </c>
      <c r="M37" s="10">
        <f t="shared" si="1"/>
        <v>22</v>
      </c>
    </row>
    <row r="38" spans="1:13" ht="15.75" x14ac:dyDescent="0.25">
      <c r="A38" s="5" t="s">
        <v>93</v>
      </c>
      <c r="B38" s="5" t="s">
        <v>94</v>
      </c>
      <c r="C38" s="5" t="s">
        <v>88</v>
      </c>
      <c r="D38" s="6" t="s">
        <v>22</v>
      </c>
      <c r="E38" s="7" t="s">
        <v>23</v>
      </c>
      <c r="F38" s="8">
        <v>5662</v>
      </c>
      <c r="G38" s="8"/>
      <c r="H38" s="8">
        <v>5662</v>
      </c>
      <c r="I38" s="8"/>
      <c r="J38" s="8"/>
      <c r="K38" s="8">
        <v>3693</v>
      </c>
      <c r="L38" s="9">
        <f t="shared" si="0"/>
        <v>65.224302366654896</v>
      </c>
      <c r="M38" s="10">
        <f t="shared" si="1"/>
        <v>65.224302366654896</v>
      </c>
    </row>
    <row r="39" spans="1:13" ht="31.5" x14ac:dyDescent="0.25">
      <c r="A39" s="5" t="s">
        <v>93</v>
      </c>
      <c r="B39" s="5" t="s">
        <v>94</v>
      </c>
      <c r="C39" s="5" t="s">
        <v>88</v>
      </c>
      <c r="D39" s="6" t="s">
        <v>35</v>
      </c>
      <c r="E39" s="7" t="s">
        <v>36</v>
      </c>
      <c r="F39" s="8">
        <v>394</v>
      </c>
      <c r="G39" s="8"/>
      <c r="H39" s="8">
        <v>394</v>
      </c>
      <c r="I39" s="8"/>
      <c r="J39" s="8"/>
      <c r="K39" s="8">
        <v>394</v>
      </c>
      <c r="L39" s="9">
        <f t="shared" si="0"/>
        <v>100</v>
      </c>
      <c r="M39" s="10">
        <f t="shared" si="1"/>
        <v>100</v>
      </c>
    </row>
    <row r="40" spans="1:13" ht="31.5" x14ac:dyDescent="0.25">
      <c r="A40" s="5" t="s">
        <v>93</v>
      </c>
      <c r="B40" s="5" t="s">
        <v>94</v>
      </c>
      <c r="C40" s="5" t="s">
        <v>88</v>
      </c>
      <c r="D40" s="6" t="s">
        <v>26</v>
      </c>
      <c r="E40" s="7" t="s">
        <v>27</v>
      </c>
      <c r="F40" s="8">
        <v>3644</v>
      </c>
      <c r="G40" s="8"/>
      <c r="H40" s="8">
        <v>3644</v>
      </c>
      <c r="I40" s="8"/>
      <c r="J40" s="8"/>
      <c r="K40" s="8">
        <v>3644</v>
      </c>
      <c r="L40" s="9">
        <f t="shared" si="0"/>
        <v>100</v>
      </c>
      <c r="M40" s="10">
        <f t="shared" si="1"/>
        <v>100</v>
      </c>
    </row>
    <row r="41" spans="1:13" ht="15.75" x14ac:dyDescent="0.25">
      <c r="A41" s="5"/>
      <c r="B41" s="5"/>
      <c r="C41" s="5"/>
      <c r="D41" s="6"/>
      <c r="E41" s="7"/>
      <c r="F41" s="8"/>
      <c r="G41" s="8"/>
      <c r="H41" s="8"/>
      <c r="I41" s="8"/>
      <c r="J41" s="8"/>
      <c r="K41" s="8"/>
      <c r="L41" s="9"/>
      <c r="M41" s="10"/>
    </row>
    <row r="42" spans="1:13" ht="31.5" x14ac:dyDescent="0.25">
      <c r="A42" s="5" t="s">
        <v>44</v>
      </c>
      <c r="B42" s="5" t="s">
        <v>45</v>
      </c>
      <c r="C42" s="5" t="s">
        <v>46</v>
      </c>
      <c r="D42" s="6" t="s">
        <v>47</v>
      </c>
      <c r="E42" s="7" t="s">
        <v>119</v>
      </c>
      <c r="F42" s="8">
        <v>75248</v>
      </c>
      <c r="G42" s="8"/>
      <c r="H42" s="8">
        <v>75248</v>
      </c>
      <c r="I42" s="8"/>
      <c r="J42" s="8"/>
      <c r="K42" s="8">
        <v>75248</v>
      </c>
      <c r="L42" s="9">
        <f t="shared" si="0"/>
        <v>100</v>
      </c>
      <c r="M42" s="10">
        <f t="shared" si="1"/>
        <v>100</v>
      </c>
    </row>
    <row r="43" spans="1:13" ht="47.25" x14ac:dyDescent="0.25">
      <c r="A43" s="5" t="s">
        <v>48</v>
      </c>
      <c r="B43" s="5" t="s">
        <v>49</v>
      </c>
      <c r="C43" s="5" t="s">
        <v>50</v>
      </c>
      <c r="D43" s="6" t="s">
        <v>51</v>
      </c>
      <c r="E43" s="7" t="s">
        <v>120</v>
      </c>
      <c r="F43" s="8">
        <v>56000</v>
      </c>
      <c r="G43" s="8">
        <v>6250</v>
      </c>
      <c r="H43" s="8">
        <v>16250</v>
      </c>
      <c r="I43" s="8">
        <v>16250</v>
      </c>
      <c r="J43" s="8">
        <v>17250</v>
      </c>
      <c r="K43" s="8">
        <v>56000</v>
      </c>
      <c r="L43" s="9">
        <f t="shared" si="0"/>
        <v>100</v>
      </c>
      <c r="M43" s="10">
        <f t="shared" si="1"/>
        <v>100</v>
      </c>
    </row>
    <row r="44" spans="1:13" ht="31.5" x14ac:dyDescent="0.25">
      <c r="A44" s="5" t="s">
        <v>52</v>
      </c>
      <c r="B44" s="5" t="s">
        <v>49</v>
      </c>
      <c r="C44" s="5" t="s">
        <v>53</v>
      </c>
      <c r="D44" s="6" t="s">
        <v>22</v>
      </c>
      <c r="E44" s="7" t="s">
        <v>146</v>
      </c>
      <c r="F44" s="8">
        <v>120000</v>
      </c>
      <c r="G44" s="8"/>
      <c r="H44" s="8">
        <v>20000</v>
      </c>
      <c r="I44" s="8">
        <v>30000</v>
      </c>
      <c r="J44" s="8">
        <v>70000</v>
      </c>
      <c r="K44" s="8"/>
      <c r="L44" s="9">
        <f t="shared" si="0"/>
        <v>0</v>
      </c>
      <c r="M44" s="10">
        <f t="shared" si="1"/>
        <v>0</v>
      </c>
    </row>
    <row r="45" spans="1:13" ht="31.5" x14ac:dyDescent="0.25">
      <c r="A45" s="5" t="s">
        <v>60</v>
      </c>
      <c r="B45" s="5" t="s">
        <v>55</v>
      </c>
      <c r="C45" s="5" t="s">
        <v>46</v>
      </c>
      <c r="D45" s="6" t="s">
        <v>47</v>
      </c>
      <c r="E45" s="7" t="s">
        <v>122</v>
      </c>
      <c r="F45" s="8">
        <v>1500000</v>
      </c>
      <c r="G45" s="8">
        <v>500000</v>
      </c>
      <c r="H45" s="8">
        <v>500000</v>
      </c>
      <c r="I45" s="8">
        <v>500000</v>
      </c>
      <c r="J45" s="8"/>
      <c r="K45" s="8">
        <v>961288.81</v>
      </c>
      <c r="L45" s="9">
        <f t="shared" si="0"/>
        <v>64.085920666666681</v>
      </c>
      <c r="M45" s="10">
        <f t="shared" si="1"/>
        <v>64.085920666666681</v>
      </c>
    </row>
    <row r="46" spans="1:13" ht="31.5" x14ac:dyDescent="0.25">
      <c r="A46" s="5" t="s">
        <v>54</v>
      </c>
      <c r="B46" s="5" t="s">
        <v>55</v>
      </c>
      <c r="C46" s="5" t="s">
        <v>46</v>
      </c>
      <c r="D46" s="6" t="s">
        <v>47</v>
      </c>
      <c r="E46" s="7" t="s">
        <v>121</v>
      </c>
      <c r="F46" s="8">
        <v>3893610</v>
      </c>
      <c r="G46" s="8">
        <v>843610</v>
      </c>
      <c r="H46" s="8">
        <v>1550000</v>
      </c>
      <c r="I46" s="8">
        <v>1500000</v>
      </c>
      <c r="J46" s="8"/>
      <c r="K46" s="8">
        <v>1291663.05</v>
      </c>
      <c r="L46" s="9">
        <f t="shared" si="0"/>
        <v>33.173919575920543</v>
      </c>
      <c r="M46" s="10">
        <f t="shared" si="1"/>
        <v>33.173919575920543</v>
      </c>
    </row>
    <row r="47" spans="1:13" ht="47.25" x14ac:dyDescent="0.25">
      <c r="A47" s="5" t="s">
        <v>56</v>
      </c>
      <c r="B47" s="5" t="s">
        <v>57</v>
      </c>
      <c r="C47" s="5" t="s">
        <v>58</v>
      </c>
      <c r="D47" s="6" t="s">
        <v>59</v>
      </c>
      <c r="E47" s="7" t="s">
        <v>154</v>
      </c>
      <c r="F47" s="8">
        <v>1000000</v>
      </c>
      <c r="G47" s="8">
        <v>250000</v>
      </c>
      <c r="H47" s="8">
        <v>300000</v>
      </c>
      <c r="I47" s="8">
        <v>450000</v>
      </c>
      <c r="J47" s="8"/>
      <c r="K47" s="8">
        <v>349090.46</v>
      </c>
      <c r="L47" s="9">
        <f t="shared" si="0"/>
        <v>34.909046000000004</v>
      </c>
      <c r="M47" s="10">
        <f t="shared" si="1"/>
        <v>34.909046000000004</v>
      </c>
    </row>
    <row r="48" spans="1:13" ht="47.25" x14ac:dyDescent="0.25">
      <c r="A48" s="5" t="s">
        <v>61</v>
      </c>
      <c r="B48" s="5" t="s">
        <v>57</v>
      </c>
      <c r="C48" s="5" t="s">
        <v>58</v>
      </c>
      <c r="D48" s="6" t="s">
        <v>59</v>
      </c>
      <c r="E48" s="7" t="s">
        <v>153</v>
      </c>
      <c r="F48" s="8">
        <v>284400</v>
      </c>
      <c r="G48" s="8">
        <v>75000</v>
      </c>
      <c r="H48" s="8">
        <v>75000</v>
      </c>
      <c r="I48" s="8">
        <v>134400</v>
      </c>
      <c r="J48" s="8"/>
      <c r="K48" s="8">
        <v>70667.570000000007</v>
      </c>
      <c r="L48" s="9">
        <f t="shared" si="0"/>
        <v>24.847950070323492</v>
      </c>
      <c r="M48" s="10">
        <f t="shared" si="1"/>
        <v>24.847950070323492</v>
      </c>
    </row>
    <row r="49" spans="1:13" ht="15.75" x14ac:dyDescent="0.25">
      <c r="A49" s="5"/>
      <c r="B49" s="20" t="s">
        <v>155</v>
      </c>
      <c r="C49" s="21"/>
      <c r="D49" s="21"/>
      <c r="E49" s="22"/>
      <c r="F49" s="8"/>
      <c r="G49" s="8"/>
      <c r="H49" s="8"/>
      <c r="I49" s="8"/>
      <c r="J49" s="8"/>
      <c r="K49" s="8"/>
      <c r="L49" s="9"/>
      <c r="M49" s="10"/>
    </row>
    <row r="50" spans="1:13" ht="31.5" x14ac:dyDescent="0.25">
      <c r="A50" s="5" t="s">
        <v>62</v>
      </c>
      <c r="B50" s="5" t="s">
        <v>55</v>
      </c>
      <c r="C50" s="5" t="s">
        <v>63</v>
      </c>
      <c r="D50" s="6" t="s">
        <v>33</v>
      </c>
      <c r="E50" s="7" t="s">
        <v>34</v>
      </c>
      <c r="F50" s="8">
        <v>136000</v>
      </c>
      <c r="G50" s="8"/>
      <c r="H50" s="8"/>
      <c r="I50" s="8">
        <v>116700</v>
      </c>
      <c r="J50" s="8">
        <v>19300</v>
      </c>
      <c r="K50" s="8">
        <v>15838.49</v>
      </c>
      <c r="L50" s="9">
        <f t="shared" si="0"/>
        <v>11.645948529411765</v>
      </c>
      <c r="M50" s="10">
        <f t="shared" si="1"/>
        <v>11.645948529411765</v>
      </c>
    </row>
    <row r="51" spans="1:13" ht="31.5" x14ac:dyDescent="0.25">
      <c r="A51" s="5" t="s">
        <v>62</v>
      </c>
      <c r="B51" s="5" t="s">
        <v>55</v>
      </c>
      <c r="C51" s="5" t="s">
        <v>63</v>
      </c>
      <c r="D51" s="6" t="s">
        <v>35</v>
      </c>
      <c r="E51" s="7" t="s">
        <v>36</v>
      </c>
      <c r="F51" s="8">
        <v>389000</v>
      </c>
      <c r="G51" s="8"/>
      <c r="H51" s="8">
        <v>175000</v>
      </c>
      <c r="I51" s="8">
        <v>83300</v>
      </c>
      <c r="J51" s="8">
        <v>130700</v>
      </c>
      <c r="K51" s="8">
        <v>389000</v>
      </c>
      <c r="L51" s="9">
        <f t="shared" si="0"/>
        <v>100</v>
      </c>
      <c r="M51" s="10">
        <f t="shared" si="1"/>
        <v>100</v>
      </c>
    </row>
    <row r="52" spans="1:13" ht="15.75" x14ac:dyDescent="0.25">
      <c r="A52" s="5"/>
      <c r="B52" s="5"/>
      <c r="C52" s="5"/>
      <c r="D52" s="6"/>
      <c r="E52" s="7"/>
      <c r="F52" s="8"/>
      <c r="G52" s="8"/>
      <c r="H52" s="8"/>
      <c r="I52" s="8"/>
      <c r="J52" s="8"/>
      <c r="K52" s="8"/>
      <c r="L52" s="9"/>
      <c r="M52" s="10"/>
    </row>
    <row r="53" spans="1:13" ht="47.25" x14ac:dyDescent="0.25">
      <c r="A53" s="5" t="s">
        <v>64</v>
      </c>
      <c r="B53" s="5" t="s">
        <v>65</v>
      </c>
      <c r="C53" s="5" t="s">
        <v>50</v>
      </c>
      <c r="D53" s="6" t="s">
        <v>51</v>
      </c>
      <c r="E53" s="7" t="s">
        <v>161</v>
      </c>
      <c r="F53" s="8">
        <v>4441100</v>
      </c>
      <c r="G53" s="8">
        <v>2463770</v>
      </c>
      <c r="H53" s="8">
        <v>1577330</v>
      </c>
      <c r="I53" s="8">
        <v>400000</v>
      </c>
      <c r="J53" s="8"/>
      <c r="K53" s="8">
        <v>4441100</v>
      </c>
      <c r="L53" s="9">
        <f t="shared" si="0"/>
        <v>100</v>
      </c>
      <c r="M53" s="10">
        <f t="shared" si="1"/>
        <v>100</v>
      </c>
    </row>
    <row r="54" spans="1:13" ht="31.5" x14ac:dyDescent="0.25">
      <c r="A54" s="5" t="s">
        <v>64</v>
      </c>
      <c r="B54" s="12" t="s">
        <v>65</v>
      </c>
      <c r="C54" s="13" t="s">
        <v>110</v>
      </c>
      <c r="D54" s="14" t="s">
        <v>111</v>
      </c>
      <c r="E54" s="15" t="s">
        <v>160</v>
      </c>
      <c r="F54" s="8">
        <v>3894832.28</v>
      </c>
      <c r="G54" s="8"/>
      <c r="H54" s="8"/>
      <c r="I54" s="8">
        <v>1163570</v>
      </c>
      <c r="J54" s="8">
        <v>2731262.28</v>
      </c>
      <c r="K54" s="8">
        <v>3163570</v>
      </c>
      <c r="L54" s="9">
        <f t="shared" si="0"/>
        <v>81.224806938284914</v>
      </c>
      <c r="M54" s="10">
        <f t="shared" si="1"/>
        <v>81.224806938284914</v>
      </c>
    </row>
    <row r="55" spans="1:13" ht="31.5" x14ac:dyDescent="0.25">
      <c r="A55" s="5" t="s">
        <v>85</v>
      </c>
      <c r="B55" s="5" t="s">
        <v>65</v>
      </c>
      <c r="C55" s="5" t="s">
        <v>84</v>
      </c>
      <c r="D55" s="6" t="s">
        <v>33</v>
      </c>
      <c r="E55" s="7" t="s">
        <v>156</v>
      </c>
      <c r="F55" s="8">
        <v>100000</v>
      </c>
      <c r="G55" s="8"/>
      <c r="H55" s="8"/>
      <c r="I55" s="8">
        <v>100000</v>
      </c>
      <c r="J55" s="8"/>
      <c r="K55" s="8"/>
      <c r="L55" s="9">
        <f t="shared" si="0"/>
        <v>0</v>
      </c>
      <c r="M55" s="10">
        <f t="shared" si="1"/>
        <v>0</v>
      </c>
    </row>
    <row r="56" spans="1:13" ht="15.75" x14ac:dyDescent="0.25">
      <c r="A56" s="5"/>
      <c r="B56" s="20" t="s">
        <v>123</v>
      </c>
      <c r="C56" s="21"/>
      <c r="D56" s="21"/>
      <c r="E56" s="22"/>
      <c r="F56" s="8"/>
      <c r="G56" s="8"/>
      <c r="H56" s="8"/>
      <c r="I56" s="8"/>
      <c r="J56" s="8"/>
      <c r="K56" s="8"/>
      <c r="L56" s="9"/>
      <c r="M56" s="10"/>
    </row>
    <row r="57" spans="1:13" ht="15.75" x14ac:dyDescent="0.25">
      <c r="A57" s="5" t="s">
        <v>66</v>
      </c>
      <c r="B57" s="5" t="s">
        <v>65</v>
      </c>
      <c r="C57" s="5" t="s">
        <v>67</v>
      </c>
      <c r="D57" s="6" t="s">
        <v>29</v>
      </c>
      <c r="E57" s="7" t="s">
        <v>30</v>
      </c>
      <c r="F57" s="8">
        <v>4500</v>
      </c>
      <c r="G57" s="8">
        <v>1000</v>
      </c>
      <c r="H57" s="8">
        <v>1000</v>
      </c>
      <c r="I57" s="8">
        <v>1000</v>
      </c>
      <c r="J57" s="8">
        <v>1500</v>
      </c>
      <c r="K57" s="8">
        <v>3000</v>
      </c>
      <c r="L57" s="9">
        <f t="shared" si="0"/>
        <v>66.666666666666657</v>
      </c>
      <c r="M57" s="10">
        <f t="shared" si="1"/>
        <v>66.666666666666657</v>
      </c>
    </row>
    <row r="58" spans="1:13" ht="31.5" x14ac:dyDescent="0.25">
      <c r="A58" s="5" t="s">
        <v>66</v>
      </c>
      <c r="B58" s="5" t="s">
        <v>65</v>
      </c>
      <c r="C58" s="5" t="s">
        <v>67</v>
      </c>
      <c r="D58" s="6" t="s">
        <v>35</v>
      </c>
      <c r="E58" s="7" t="s">
        <v>36</v>
      </c>
      <c r="F58" s="8">
        <v>13000</v>
      </c>
      <c r="G58" s="8"/>
      <c r="H58" s="8"/>
      <c r="I58" s="8"/>
      <c r="J58" s="8">
        <v>13000</v>
      </c>
      <c r="K58" s="8"/>
      <c r="L58" s="9">
        <f t="shared" si="0"/>
        <v>0</v>
      </c>
      <c r="M58" s="10">
        <f t="shared" si="1"/>
        <v>0</v>
      </c>
    </row>
    <row r="59" spans="1:13" ht="31.5" x14ac:dyDescent="0.25">
      <c r="A59" s="5" t="s">
        <v>66</v>
      </c>
      <c r="B59" s="5" t="s">
        <v>65</v>
      </c>
      <c r="C59" s="5" t="s">
        <v>67</v>
      </c>
      <c r="D59" s="6" t="s">
        <v>26</v>
      </c>
      <c r="E59" s="7" t="s">
        <v>27</v>
      </c>
      <c r="F59" s="8">
        <v>4000</v>
      </c>
      <c r="G59" s="8">
        <v>1000</v>
      </c>
      <c r="H59" s="8">
        <v>1000</v>
      </c>
      <c r="I59" s="8"/>
      <c r="J59" s="8">
        <v>2000</v>
      </c>
      <c r="K59" s="8">
        <v>2000</v>
      </c>
      <c r="L59" s="9">
        <f t="shared" si="0"/>
        <v>50</v>
      </c>
      <c r="M59" s="10">
        <f t="shared" si="1"/>
        <v>50</v>
      </c>
    </row>
    <row r="60" spans="1:13" ht="15.75" x14ac:dyDescent="0.25">
      <c r="A60" s="5"/>
      <c r="B60" s="20" t="s">
        <v>124</v>
      </c>
      <c r="C60" s="21"/>
      <c r="D60" s="21"/>
      <c r="E60" s="22"/>
      <c r="F60" s="8"/>
      <c r="G60" s="8"/>
      <c r="H60" s="8"/>
      <c r="I60" s="8"/>
      <c r="J60" s="8"/>
      <c r="K60" s="8"/>
      <c r="L60" s="9"/>
      <c r="M60" s="10"/>
    </row>
    <row r="61" spans="1:13" ht="15.75" x14ac:dyDescent="0.25">
      <c r="A61" s="5" t="s">
        <v>68</v>
      </c>
      <c r="B61" s="5" t="s">
        <v>69</v>
      </c>
      <c r="C61" s="5" t="s">
        <v>70</v>
      </c>
      <c r="D61" s="6" t="s">
        <v>22</v>
      </c>
      <c r="E61" s="7" t="s">
        <v>23</v>
      </c>
      <c r="F61" s="8">
        <v>30000</v>
      </c>
      <c r="G61" s="8"/>
      <c r="H61" s="8"/>
      <c r="I61" s="8"/>
      <c r="J61" s="8">
        <v>30000</v>
      </c>
      <c r="K61" s="8"/>
      <c r="L61" s="9">
        <f t="shared" si="0"/>
        <v>0</v>
      </c>
      <c r="M61" s="10">
        <f t="shared" si="1"/>
        <v>0</v>
      </c>
    </row>
    <row r="62" spans="1:13" ht="15.75" x14ac:dyDescent="0.25">
      <c r="A62" s="5" t="s">
        <v>68</v>
      </c>
      <c r="B62" s="5" t="s">
        <v>69</v>
      </c>
      <c r="C62" s="5" t="s">
        <v>70</v>
      </c>
      <c r="D62" s="6" t="s">
        <v>24</v>
      </c>
      <c r="E62" s="7" t="s">
        <v>25</v>
      </c>
      <c r="F62" s="8">
        <v>140000</v>
      </c>
      <c r="G62" s="8">
        <v>10000</v>
      </c>
      <c r="H62" s="8">
        <v>49000</v>
      </c>
      <c r="I62" s="8">
        <v>36000</v>
      </c>
      <c r="J62" s="8">
        <v>45000</v>
      </c>
      <c r="K62" s="8">
        <v>83255</v>
      </c>
      <c r="L62" s="9">
        <f t="shared" si="0"/>
        <v>59.467857142857142</v>
      </c>
      <c r="M62" s="10">
        <f t="shared" si="1"/>
        <v>59.467857142857142</v>
      </c>
    </row>
    <row r="63" spans="1:13" ht="31.5" x14ac:dyDescent="0.25">
      <c r="A63" s="5" t="s">
        <v>68</v>
      </c>
      <c r="B63" s="5" t="s">
        <v>69</v>
      </c>
      <c r="C63" s="5" t="s">
        <v>70</v>
      </c>
      <c r="D63" s="6" t="s">
        <v>26</v>
      </c>
      <c r="E63" s="7" t="s">
        <v>27</v>
      </c>
      <c r="F63" s="8">
        <v>11187.72</v>
      </c>
      <c r="G63" s="8"/>
      <c r="H63" s="8">
        <v>3000</v>
      </c>
      <c r="I63" s="8"/>
      <c r="J63" s="8">
        <v>8187.72</v>
      </c>
      <c r="K63" s="8"/>
      <c r="L63" s="9">
        <f t="shared" si="0"/>
        <v>0</v>
      </c>
      <c r="M63" s="10">
        <f t="shared" si="1"/>
        <v>0</v>
      </c>
    </row>
    <row r="64" spans="1:13" ht="31.5" x14ac:dyDescent="0.25">
      <c r="A64" s="5" t="s">
        <v>71</v>
      </c>
      <c r="B64" s="5" t="s">
        <v>72</v>
      </c>
      <c r="C64" s="5" t="s">
        <v>73</v>
      </c>
      <c r="D64" s="6" t="s">
        <v>22</v>
      </c>
      <c r="E64" s="7" t="s">
        <v>143</v>
      </c>
      <c r="F64" s="8">
        <v>25000</v>
      </c>
      <c r="G64" s="8"/>
      <c r="H64" s="8">
        <v>25000</v>
      </c>
      <c r="I64" s="8"/>
      <c r="J64" s="8"/>
      <c r="K64" s="8">
        <v>8710</v>
      </c>
      <c r="L64" s="9">
        <f t="shared" si="0"/>
        <v>34.839999999999996</v>
      </c>
      <c r="M64" s="10">
        <f t="shared" si="1"/>
        <v>34.839999999999996</v>
      </c>
    </row>
    <row r="65" spans="1:13" ht="15.75" x14ac:dyDescent="0.25">
      <c r="A65" s="5"/>
      <c r="B65" s="20" t="s">
        <v>125</v>
      </c>
      <c r="C65" s="21"/>
      <c r="D65" s="21"/>
      <c r="E65" s="22"/>
      <c r="F65" s="8"/>
      <c r="G65" s="8"/>
      <c r="H65" s="8"/>
      <c r="I65" s="8"/>
      <c r="J65" s="8"/>
      <c r="K65" s="8"/>
      <c r="L65" s="9"/>
      <c r="M65" s="10"/>
    </row>
    <row r="66" spans="1:13" ht="31.5" x14ac:dyDescent="0.25">
      <c r="A66" s="5" t="s">
        <v>74</v>
      </c>
      <c r="B66" s="5" t="s">
        <v>75</v>
      </c>
      <c r="C66" s="5" t="s">
        <v>76</v>
      </c>
      <c r="D66" s="6" t="s">
        <v>31</v>
      </c>
      <c r="E66" s="7" t="s">
        <v>162</v>
      </c>
      <c r="F66" s="8">
        <v>900000</v>
      </c>
      <c r="G66" s="8">
        <v>350000</v>
      </c>
      <c r="H66" s="8">
        <v>180000</v>
      </c>
      <c r="I66" s="8">
        <v>170000</v>
      </c>
      <c r="J66" s="8">
        <v>200000</v>
      </c>
      <c r="K66" s="8">
        <v>689394</v>
      </c>
      <c r="L66" s="9">
        <f t="shared" si="0"/>
        <v>76.599333333333334</v>
      </c>
      <c r="M66" s="10">
        <f t="shared" si="1"/>
        <v>76.599333333333334</v>
      </c>
    </row>
    <row r="67" spans="1:13" ht="47.25" x14ac:dyDescent="0.25">
      <c r="A67" s="5" t="s">
        <v>77</v>
      </c>
      <c r="B67" s="5" t="s">
        <v>75</v>
      </c>
      <c r="C67" s="5" t="s">
        <v>76</v>
      </c>
      <c r="D67" s="6" t="s">
        <v>33</v>
      </c>
      <c r="E67" s="7" t="s">
        <v>141</v>
      </c>
      <c r="F67" s="8">
        <v>132000</v>
      </c>
      <c r="G67" s="8">
        <v>35000</v>
      </c>
      <c r="H67" s="8">
        <v>25000</v>
      </c>
      <c r="I67" s="8">
        <v>10000</v>
      </c>
      <c r="J67" s="8">
        <v>62000</v>
      </c>
      <c r="K67" s="8">
        <v>27065.119999999999</v>
      </c>
      <c r="L67" s="9">
        <f t="shared" si="0"/>
        <v>20.503878787878786</v>
      </c>
      <c r="M67" s="10">
        <f t="shared" si="1"/>
        <v>20.503878787878786</v>
      </c>
    </row>
    <row r="68" spans="1:13" ht="47.25" x14ac:dyDescent="0.25">
      <c r="A68" s="5" t="s">
        <v>77</v>
      </c>
      <c r="B68" s="5" t="s">
        <v>75</v>
      </c>
      <c r="C68" s="5" t="s">
        <v>76</v>
      </c>
      <c r="D68" s="6" t="s">
        <v>26</v>
      </c>
      <c r="E68" s="7" t="s">
        <v>142</v>
      </c>
      <c r="F68" s="8">
        <v>68000</v>
      </c>
      <c r="G68" s="8"/>
      <c r="H68" s="8">
        <v>5000</v>
      </c>
      <c r="I68" s="8">
        <v>30000</v>
      </c>
      <c r="J68" s="8">
        <v>33000</v>
      </c>
      <c r="K68" s="8"/>
      <c r="L68" s="9">
        <f t="shared" si="0"/>
        <v>0</v>
      </c>
      <c r="M68" s="10">
        <f t="shared" si="1"/>
        <v>0</v>
      </c>
    </row>
    <row r="69" spans="1:13" ht="31.5" x14ac:dyDescent="0.25">
      <c r="A69" s="5" t="s">
        <v>78</v>
      </c>
      <c r="B69" s="5" t="s">
        <v>75</v>
      </c>
      <c r="C69" s="5" t="s">
        <v>76</v>
      </c>
      <c r="D69" s="6" t="s">
        <v>33</v>
      </c>
      <c r="E69" s="7" t="s">
        <v>163</v>
      </c>
      <c r="F69" s="8">
        <v>210000</v>
      </c>
      <c r="G69" s="8">
        <v>50000</v>
      </c>
      <c r="H69" s="8">
        <v>50000</v>
      </c>
      <c r="I69" s="8"/>
      <c r="J69" s="8">
        <v>110000</v>
      </c>
      <c r="K69" s="8">
        <v>71500</v>
      </c>
      <c r="L69" s="9">
        <f t="shared" si="0"/>
        <v>34.047619047619051</v>
      </c>
      <c r="M69" s="10">
        <f t="shared" si="1"/>
        <v>34.047619047619051</v>
      </c>
    </row>
    <row r="70" spans="1:13" ht="41.25" customHeight="1" x14ac:dyDescent="0.25">
      <c r="A70" s="5" t="s">
        <v>78</v>
      </c>
      <c r="B70" s="5" t="s">
        <v>75</v>
      </c>
      <c r="C70" s="5" t="s">
        <v>76</v>
      </c>
      <c r="D70" s="6" t="s">
        <v>35</v>
      </c>
      <c r="E70" s="7" t="s">
        <v>164</v>
      </c>
      <c r="F70" s="8">
        <v>90000</v>
      </c>
      <c r="G70" s="8"/>
      <c r="H70" s="8">
        <v>40000</v>
      </c>
      <c r="I70" s="8">
        <v>50000</v>
      </c>
      <c r="J70" s="8"/>
      <c r="K70" s="8"/>
      <c r="L70" s="9">
        <f t="shared" si="0"/>
        <v>0</v>
      </c>
      <c r="M70" s="10">
        <f t="shared" si="1"/>
        <v>0</v>
      </c>
    </row>
    <row r="71" spans="1:13" ht="15.75" x14ac:dyDescent="0.25">
      <c r="A71" s="5" t="s">
        <v>79</v>
      </c>
      <c r="B71" s="5" t="s">
        <v>75</v>
      </c>
      <c r="C71" s="5" t="s">
        <v>76</v>
      </c>
      <c r="D71" s="6" t="s">
        <v>33</v>
      </c>
      <c r="E71" s="7" t="s">
        <v>126</v>
      </c>
      <c r="F71" s="8">
        <v>3500</v>
      </c>
      <c r="G71" s="8"/>
      <c r="H71" s="8"/>
      <c r="I71" s="8">
        <v>3500</v>
      </c>
      <c r="J71" s="8"/>
      <c r="K71" s="8">
        <v>3500</v>
      </c>
      <c r="L71" s="9">
        <f t="shared" ref="L71:L129" si="2">K71/F71*100</f>
        <v>100</v>
      </c>
      <c r="M71" s="10">
        <f t="shared" ref="M71:M129" si="3">K71/F71*100</f>
        <v>100</v>
      </c>
    </row>
    <row r="72" spans="1:13" ht="15.75" x14ac:dyDescent="0.25">
      <c r="A72" s="5" t="s">
        <v>80</v>
      </c>
      <c r="B72" s="5" t="s">
        <v>75</v>
      </c>
      <c r="C72" s="5" t="s">
        <v>76</v>
      </c>
      <c r="D72" s="6" t="s">
        <v>33</v>
      </c>
      <c r="E72" s="7" t="s">
        <v>127</v>
      </c>
      <c r="F72" s="8">
        <v>125000</v>
      </c>
      <c r="G72" s="8">
        <v>5000</v>
      </c>
      <c r="H72" s="8">
        <v>55000</v>
      </c>
      <c r="I72" s="8">
        <v>50000</v>
      </c>
      <c r="J72" s="8">
        <v>15000</v>
      </c>
      <c r="K72" s="8">
        <v>12767</v>
      </c>
      <c r="L72" s="9">
        <f t="shared" si="2"/>
        <v>10.2136</v>
      </c>
      <c r="M72" s="10">
        <f t="shared" si="3"/>
        <v>10.2136</v>
      </c>
    </row>
    <row r="73" spans="1:13" ht="15.75" x14ac:dyDescent="0.25">
      <c r="A73" s="5" t="s">
        <v>81</v>
      </c>
      <c r="B73" s="5" t="s">
        <v>75</v>
      </c>
      <c r="C73" s="5" t="s">
        <v>76</v>
      </c>
      <c r="D73" s="6" t="s">
        <v>20</v>
      </c>
      <c r="E73" s="7" t="s">
        <v>21</v>
      </c>
      <c r="F73" s="8">
        <v>10000</v>
      </c>
      <c r="G73" s="8">
        <v>5000</v>
      </c>
      <c r="H73" s="8">
        <v>5000</v>
      </c>
      <c r="I73" s="8"/>
      <c r="J73" s="8"/>
      <c r="K73" s="8">
        <v>1450.12</v>
      </c>
      <c r="L73" s="9">
        <f t="shared" si="2"/>
        <v>14.501200000000001</v>
      </c>
      <c r="M73" s="10">
        <f t="shared" si="3"/>
        <v>14.501200000000001</v>
      </c>
    </row>
    <row r="74" spans="1:13" ht="31.5" x14ac:dyDescent="0.25">
      <c r="A74" s="5" t="s">
        <v>81</v>
      </c>
      <c r="B74" s="5" t="s">
        <v>75</v>
      </c>
      <c r="C74" s="5" t="s">
        <v>76</v>
      </c>
      <c r="D74" s="6" t="s">
        <v>33</v>
      </c>
      <c r="E74" s="7" t="s">
        <v>34</v>
      </c>
      <c r="F74" s="8">
        <v>761094.49</v>
      </c>
      <c r="G74" s="8">
        <v>80000</v>
      </c>
      <c r="H74" s="8">
        <v>263800</v>
      </c>
      <c r="I74" s="8">
        <v>336574.49</v>
      </c>
      <c r="J74" s="8">
        <v>80720</v>
      </c>
      <c r="K74" s="8">
        <v>663498.28</v>
      </c>
      <c r="L74" s="9">
        <f t="shared" si="2"/>
        <v>87.176860260806777</v>
      </c>
      <c r="M74" s="10">
        <f t="shared" si="3"/>
        <v>87.176860260806777</v>
      </c>
    </row>
    <row r="75" spans="1:13" ht="15.75" x14ac:dyDescent="0.25">
      <c r="A75" s="5" t="s">
        <v>81</v>
      </c>
      <c r="B75" s="5" t="s">
        <v>75</v>
      </c>
      <c r="C75" s="5" t="s">
        <v>76</v>
      </c>
      <c r="D75" s="6" t="s">
        <v>22</v>
      </c>
      <c r="E75" s="7" t="s">
        <v>23</v>
      </c>
      <c r="F75" s="8">
        <v>51900</v>
      </c>
      <c r="G75" s="8">
        <v>28800</v>
      </c>
      <c r="H75" s="8">
        <v>13100</v>
      </c>
      <c r="I75" s="8">
        <v>10000</v>
      </c>
      <c r="J75" s="8"/>
      <c r="K75" s="8">
        <v>28762.69</v>
      </c>
      <c r="L75" s="9">
        <f t="shared" si="2"/>
        <v>55.419441233140653</v>
      </c>
      <c r="M75" s="10">
        <f t="shared" si="3"/>
        <v>55.419441233140653</v>
      </c>
    </row>
    <row r="76" spans="1:13" ht="31.5" x14ac:dyDescent="0.25">
      <c r="A76" s="5" t="s">
        <v>81</v>
      </c>
      <c r="B76" s="5" t="s">
        <v>75</v>
      </c>
      <c r="C76" s="5" t="s">
        <v>76</v>
      </c>
      <c r="D76" s="6" t="s">
        <v>35</v>
      </c>
      <c r="E76" s="7" t="s">
        <v>36</v>
      </c>
      <c r="F76" s="8">
        <v>146000</v>
      </c>
      <c r="G76" s="8">
        <v>47000</v>
      </c>
      <c r="H76" s="8">
        <v>40000</v>
      </c>
      <c r="I76" s="8">
        <v>59000</v>
      </c>
      <c r="J76" s="8"/>
      <c r="K76" s="8">
        <v>145911</v>
      </c>
      <c r="L76" s="9">
        <f t="shared" si="2"/>
        <v>99.939041095890417</v>
      </c>
      <c r="M76" s="10">
        <f t="shared" si="3"/>
        <v>99.939041095890417</v>
      </c>
    </row>
    <row r="77" spans="1:13" ht="31.5" x14ac:dyDescent="0.25">
      <c r="A77" s="5" t="s">
        <v>81</v>
      </c>
      <c r="B77" s="5" t="s">
        <v>75</v>
      </c>
      <c r="C77" s="5" t="s">
        <v>76</v>
      </c>
      <c r="D77" s="6" t="s">
        <v>26</v>
      </c>
      <c r="E77" s="7" t="s">
        <v>27</v>
      </c>
      <c r="F77" s="8">
        <v>80722</v>
      </c>
      <c r="G77" s="8">
        <v>21000</v>
      </c>
      <c r="H77" s="8">
        <v>39722</v>
      </c>
      <c r="I77" s="8">
        <v>15000</v>
      </c>
      <c r="J77" s="8">
        <v>5000</v>
      </c>
      <c r="K77" s="8">
        <v>21444</v>
      </c>
      <c r="L77" s="9">
        <f t="shared" si="2"/>
        <v>26.565248631104282</v>
      </c>
      <c r="M77" s="10">
        <f t="shared" si="3"/>
        <v>26.565248631104282</v>
      </c>
    </row>
    <row r="78" spans="1:13" ht="31.5" x14ac:dyDescent="0.25">
      <c r="A78" s="5" t="s">
        <v>82</v>
      </c>
      <c r="B78" s="5" t="s">
        <v>41</v>
      </c>
      <c r="C78" s="5" t="s">
        <v>42</v>
      </c>
      <c r="D78" s="6" t="s">
        <v>26</v>
      </c>
      <c r="E78" s="7" t="s">
        <v>139</v>
      </c>
      <c r="F78" s="8">
        <v>50000</v>
      </c>
      <c r="G78" s="8">
        <v>10000</v>
      </c>
      <c r="H78" s="8">
        <v>20000</v>
      </c>
      <c r="I78" s="8">
        <v>20000</v>
      </c>
      <c r="J78" s="8"/>
      <c r="K78" s="8"/>
      <c r="L78" s="9">
        <f t="shared" si="2"/>
        <v>0</v>
      </c>
      <c r="M78" s="10">
        <f t="shared" si="3"/>
        <v>0</v>
      </c>
    </row>
    <row r="79" spans="1:13" ht="15.75" x14ac:dyDescent="0.25">
      <c r="A79" s="5"/>
      <c r="B79" s="20" t="s">
        <v>137</v>
      </c>
      <c r="C79" s="21"/>
      <c r="D79" s="21"/>
      <c r="E79" s="22"/>
      <c r="F79" s="8"/>
      <c r="G79" s="8"/>
      <c r="H79" s="8"/>
      <c r="I79" s="8"/>
      <c r="J79" s="8"/>
      <c r="K79" s="8"/>
      <c r="L79" s="9"/>
      <c r="M79" s="10"/>
    </row>
    <row r="80" spans="1:13" ht="31.5" x14ac:dyDescent="0.25">
      <c r="A80" s="5" t="s">
        <v>92</v>
      </c>
      <c r="B80" s="5" t="s">
        <v>75</v>
      </c>
      <c r="C80" s="5" t="s">
        <v>76</v>
      </c>
      <c r="D80" s="6" t="s">
        <v>33</v>
      </c>
      <c r="E80" s="7" t="s">
        <v>34</v>
      </c>
      <c r="F80" s="8">
        <v>7350</v>
      </c>
      <c r="G80" s="8">
        <v>4800</v>
      </c>
      <c r="H80" s="8"/>
      <c r="I80" s="8">
        <v>2550</v>
      </c>
      <c r="J80" s="8"/>
      <c r="K80" s="8">
        <v>4900</v>
      </c>
      <c r="L80" s="9">
        <f t="shared" si="2"/>
        <v>66.666666666666657</v>
      </c>
      <c r="M80" s="10">
        <f t="shared" si="3"/>
        <v>66.666666666666657</v>
      </c>
    </row>
    <row r="81" spans="1:13" ht="31.5" x14ac:dyDescent="0.25">
      <c r="A81" s="5" t="s">
        <v>92</v>
      </c>
      <c r="B81" s="5" t="s">
        <v>75</v>
      </c>
      <c r="C81" s="5" t="s">
        <v>76</v>
      </c>
      <c r="D81" s="6" t="s">
        <v>35</v>
      </c>
      <c r="E81" s="7" t="s">
        <v>36</v>
      </c>
      <c r="F81" s="8">
        <v>2450</v>
      </c>
      <c r="G81" s="8"/>
      <c r="H81" s="8"/>
      <c r="I81" s="8">
        <v>2450</v>
      </c>
      <c r="J81" s="8"/>
      <c r="K81" s="8">
        <v>2450</v>
      </c>
      <c r="L81" s="9">
        <f t="shared" si="2"/>
        <v>100</v>
      </c>
      <c r="M81" s="10">
        <f t="shared" si="3"/>
        <v>100</v>
      </c>
    </row>
    <row r="82" spans="1:13" ht="15.75" x14ac:dyDescent="0.25">
      <c r="A82" s="5"/>
      <c r="B82" s="20" t="s">
        <v>140</v>
      </c>
      <c r="C82" s="21"/>
      <c r="D82" s="21"/>
      <c r="E82" s="22"/>
      <c r="F82" s="8"/>
      <c r="G82" s="8"/>
      <c r="H82" s="8"/>
      <c r="I82" s="8"/>
      <c r="J82" s="8"/>
      <c r="K82" s="8"/>
      <c r="L82" s="9"/>
      <c r="M82" s="10"/>
    </row>
    <row r="83" spans="1:13" ht="31.5" x14ac:dyDescent="0.25">
      <c r="A83" s="5" t="s">
        <v>83</v>
      </c>
      <c r="B83" s="5" t="s">
        <v>65</v>
      </c>
      <c r="C83" s="5" t="s">
        <v>84</v>
      </c>
      <c r="D83" s="6" t="s">
        <v>33</v>
      </c>
      <c r="E83" s="7" t="s">
        <v>34</v>
      </c>
      <c r="F83" s="8">
        <v>57000</v>
      </c>
      <c r="G83" s="8"/>
      <c r="H83" s="8"/>
      <c r="I83" s="8">
        <v>9000</v>
      </c>
      <c r="J83" s="8">
        <v>48000</v>
      </c>
      <c r="K83" s="8"/>
      <c r="L83" s="9">
        <f t="shared" si="2"/>
        <v>0</v>
      </c>
      <c r="M83" s="10">
        <f t="shared" si="3"/>
        <v>0</v>
      </c>
    </row>
    <row r="84" spans="1:13" ht="15.75" x14ac:dyDescent="0.25">
      <c r="A84" s="5" t="s">
        <v>83</v>
      </c>
      <c r="B84" s="5" t="s">
        <v>65</v>
      </c>
      <c r="C84" s="5" t="s">
        <v>84</v>
      </c>
      <c r="D84" s="6" t="s">
        <v>22</v>
      </c>
      <c r="E84" s="7" t="s">
        <v>23</v>
      </c>
      <c r="F84" s="8">
        <v>80000</v>
      </c>
      <c r="G84" s="8"/>
      <c r="H84" s="8">
        <v>8000</v>
      </c>
      <c r="I84" s="8"/>
      <c r="J84" s="8">
        <v>72000</v>
      </c>
      <c r="K84" s="8">
        <v>5400</v>
      </c>
      <c r="L84" s="9">
        <f t="shared" si="2"/>
        <v>6.75</v>
      </c>
      <c r="M84" s="10">
        <f t="shared" si="3"/>
        <v>6.75</v>
      </c>
    </row>
    <row r="85" spans="1:13" ht="15.75" x14ac:dyDescent="0.25">
      <c r="A85" s="5" t="s">
        <v>83</v>
      </c>
      <c r="B85" s="5" t="s">
        <v>65</v>
      </c>
      <c r="C85" s="5" t="s">
        <v>84</v>
      </c>
      <c r="D85" s="6" t="s">
        <v>24</v>
      </c>
      <c r="E85" s="7" t="s">
        <v>25</v>
      </c>
      <c r="F85" s="8">
        <v>97000</v>
      </c>
      <c r="G85" s="8"/>
      <c r="H85" s="8">
        <v>32000</v>
      </c>
      <c r="I85" s="8">
        <v>30000</v>
      </c>
      <c r="J85" s="8">
        <v>35000</v>
      </c>
      <c r="K85" s="8">
        <v>78000</v>
      </c>
      <c r="L85" s="9">
        <f t="shared" si="2"/>
        <v>80.412371134020617</v>
      </c>
      <c r="M85" s="10">
        <f t="shared" si="3"/>
        <v>80.412371134020617</v>
      </c>
    </row>
    <row r="86" spans="1:13" ht="31.5" x14ac:dyDescent="0.25">
      <c r="A86" s="5" t="s">
        <v>83</v>
      </c>
      <c r="B86" s="5" t="s">
        <v>65</v>
      </c>
      <c r="C86" s="5" t="s">
        <v>84</v>
      </c>
      <c r="D86" s="6" t="s">
        <v>26</v>
      </c>
      <c r="E86" s="7" t="s">
        <v>27</v>
      </c>
      <c r="F86" s="8">
        <v>6000</v>
      </c>
      <c r="G86" s="8"/>
      <c r="H86" s="8">
        <v>3000</v>
      </c>
      <c r="I86" s="8">
        <v>1000</v>
      </c>
      <c r="J86" s="8">
        <v>2000</v>
      </c>
      <c r="K86" s="8"/>
      <c r="L86" s="9">
        <f t="shared" si="2"/>
        <v>0</v>
      </c>
      <c r="M86" s="10">
        <f t="shared" si="3"/>
        <v>0</v>
      </c>
    </row>
    <row r="87" spans="1:13" ht="12.75" customHeight="1" x14ac:dyDescent="0.25">
      <c r="L87" s="9"/>
      <c r="M87" s="10"/>
    </row>
    <row r="88" spans="1:13" ht="15.75" x14ac:dyDescent="0.25">
      <c r="A88" s="5"/>
      <c r="B88" s="20" t="s">
        <v>138</v>
      </c>
      <c r="C88" s="21"/>
      <c r="D88" s="21"/>
      <c r="E88" s="22"/>
      <c r="F88" s="8"/>
      <c r="G88" s="8"/>
      <c r="H88" s="8"/>
      <c r="I88" s="8"/>
      <c r="J88" s="8"/>
      <c r="K88" s="8"/>
      <c r="L88" s="9"/>
      <c r="M88" s="10"/>
    </row>
    <row r="89" spans="1:13" ht="15.75" x14ac:dyDescent="0.25">
      <c r="A89" s="5" t="s">
        <v>86</v>
      </c>
      <c r="B89" s="5" t="s">
        <v>87</v>
      </c>
      <c r="C89" s="5" t="s">
        <v>88</v>
      </c>
      <c r="D89" s="6" t="s">
        <v>22</v>
      </c>
      <c r="E89" s="7" t="s">
        <v>23</v>
      </c>
      <c r="F89" s="8">
        <v>147000</v>
      </c>
      <c r="G89" s="8">
        <v>24000</v>
      </c>
      <c r="H89" s="8">
        <v>36000</v>
      </c>
      <c r="I89" s="8">
        <v>39000</v>
      </c>
      <c r="J89" s="8">
        <v>48000</v>
      </c>
      <c r="K89" s="8">
        <v>108000</v>
      </c>
      <c r="L89" s="9">
        <f t="shared" si="2"/>
        <v>73.469387755102048</v>
      </c>
      <c r="M89" s="10">
        <f t="shared" si="3"/>
        <v>73.469387755102048</v>
      </c>
    </row>
    <row r="90" spans="1:13" ht="15.75" x14ac:dyDescent="0.25">
      <c r="A90" s="5" t="s">
        <v>86</v>
      </c>
      <c r="B90" s="5" t="s">
        <v>87</v>
      </c>
      <c r="C90" s="5" t="s">
        <v>88</v>
      </c>
      <c r="D90" s="6" t="s">
        <v>24</v>
      </c>
      <c r="E90" s="7" t="s">
        <v>25</v>
      </c>
      <c r="F90" s="8">
        <v>4000</v>
      </c>
      <c r="G90" s="8"/>
      <c r="H90" s="8"/>
      <c r="I90" s="8"/>
      <c r="J90" s="8">
        <v>4000</v>
      </c>
      <c r="K90" s="8"/>
      <c r="L90" s="9">
        <f t="shared" si="2"/>
        <v>0</v>
      </c>
      <c r="M90" s="10">
        <f t="shared" si="3"/>
        <v>0</v>
      </c>
    </row>
    <row r="91" spans="1:13" ht="31.5" x14ac:dyDescent="0.25">
      <c r="A91" s="5" t="s">
        <v>86</v>
      </c>
      <c r="B91" s="5" t="s">
        <v>87</v>
      </c>
      <c r="C91" s="5" t="s">
        <v>88</v>
      </c>
      <c r="D91" s="6" t="s">
        <v>26</v>
      </c>
      <c r="E91" s="7" t="s">
        <v>27</v>
      </c>
      <c r="F91" s="8">
        <v>26000</v>
      </c>
      <c r="G91" s="8"/>
      <c r="H91" s="8"/>
      <c r="I91" s="8"/>
      <c r="J91" s="8">
        <v>26000</v>
      </c>
      <c r="K91" s="8"/>
      <c r="L91" s="9">
        <f t="shared" si="2"/>
        <v>0</v>
      </c>
      <c r="M91" s="10">
        <f t="shared" si="3"/>
        <v>0</v>
      </c>
    </row>
    <row r="92" spans="1:13" ht="31.5" x14ac:dyDescent="0.25">
      <c r="A92" s="5" t="s">
        <v>89</v>
      </c>
      <c r="B92" s="5" t="s">
        <v>90</v>
      </c>
      <c r="C92" s="5" t="s">
        <v>91</v>
      </c>
      <c r="D92" s="6" t="s">
        <v>33</v>
      </c>
      <c r="E92" s="7" t="s">
        <v>136</v>
      </c>
      <c r="F92" s="8">
        <v>4000</v>
      </c>
      <c r="G92" s="8">
        <v>1000</v>
      </c>
      <c r="H92" s="8">
        <v>1000</v>
      </c>
      <c r="I92" s="8">
        <v>1000</v>
      </c>
      <c r="J92" s="8">
        <v>1000</v>
      </c>
      <c r="K92" s="8">
        <v>3000</v>
      </c>
      <c r="L92" s="9">
        <f t="shared" si="2"/>
        <v>75</v>
      </c>
      <c r="M92" s="10">
        <f t="shared" si="3"/>
        <v>75</v>
      </c>
    </row>
    <row r="93" spans="1:13" ht="3.75" customHeight="1" x14ac:dyDescent="0.25">
      <c r="L93" s="9"/>
      <c r="M93" s="10"/>
    </row>
    <row r="94" spans="1:13" ht="21.75" customHeight="1" x14ac:dyDescent="0.25">
      <c r="C94" s="29" t="s">
        <v>159</v>
      </c>
      <c r="D94" s="29"/>
      <c r="E94" s="29"/>
      <c r="F94" s="29"/>
      <c r="G94" s="29"/>
      <c r="H94" s="29"/>
      <c r="I94" s="29"/>
      <c r="J94" s="29"/>
      <c r="K94" s="30"/>
      <c r="L94" s="9"/>
      <c r="M94" s="10"/>
    </row>
    <row r="95" spans="1:13" ht="15.75" x14ac:dyDescent="0.25">
      <c r="A95" s="5"/>
      <c r="B95" s="20" t="s">
        <v>135</v>
      </c>
      <c r="C95" s="21"/>
      <c r="D95" s="21"/>
      <c r="E95" s="22"/>
      <c r="F95" s="8"/>
      <c r="G95" s="8"/>
      <c r="H95" s="8"/>
      <c r="I95" s="8"/>
      <c r="J95" s="8"/>
      <c r="K95" s="8"/>
      <c r="L95" s="9"/>
      <c r="M95" s="10"/>
    </row>
    <row r="96" spans="1:13" ht="15.75" x14ac:dyDescent="0.25">
      <c r="A96" s="5" t="s">
        <v>95</v>
      </c>
      <c r="B96" s="5" t="s">
        <v>96</v>
      </c>
      <c r="C96" s="5" t="s">
        <v>11</v>
      </c>
      <c r="D96" s="6" t="s">
        <v>12</v>
      </c>
      <c r="E96" s="7" t="s">
        <v>13</v>
      </c>
      <c r="F96" s="8">
        <v>230200</v>
      </c>
      <c r="G96" s="8">
        <v>57600</v>
      </c>
      <c r="H96" s="8">
        <v>60000</v>
      </c>
      <c r="I96" s="8">
        <v>57600</v>
      </c>
      <c r="J96" s="8">
        <v>55000</v>
      </c>
      <c r="K96" s="8">
        <v>164914.92000000001</v>
      </c>
      <c r="L96" s="9">
        <f t="shared" si="2"/>
        <v>71.639843614248491</v>
      </c>
      <c r="M96" s="10">
        <f t="shared" si="3"/>
        <v>71.639843614248491</v>
      </c>
    </row>
    <row r="97" spans="1:13" ht="31.5" x14ac:dyDescent="0.25">
      <c r="A97" s="5" t="s">
        <v>95</v>
      </c>
      <c r="B97" s="5" t="s">
        <v>96</v>
      </c>
      <c r="C97" s="5" t="s">
        <v>11</v>
      </c>
      <c r="D97" s="6" t="s">
        <v>16</v>
      </c>
      <c r="E97" s="7" t="s">
        <v>17</v>
      </c>
      <c r="F97" s="8">
        <v>70000</v>
      </c>
      <c r="G97" s="8">
        <v>17500</v>
      </c>
      <c r="H97" s="8">
        <v>18200</v>
      </c>
      <c r="I97" s="8">
        <v>17500</v>
      </c>
      <c r="J97" s="8">
        <v>16800</v>
      </c>
      <c r="K97" s="8">
        <v>40170.36</v>
      </c>
      <c r="L97" s="9">
        <f t="shared" si="2"/>
        <v>57.386228571428575</v>
      </c>
      <c r="M97" s="10">
        <f t="shared" si="3"/>
        <v>57.386228571428575</v>
      </c>
    </row>
    <row r="98" spans="1:13" ht="15.75" x14ac:dyDescent="0.25">
      <c r="A98" s="5" t="s">
        <v>95</v>
      </c>
      <c r="B98" s="5" t="s">
        <v>96</v>
      </c>
      <c r="C98" s="5" t="s">
        <v>11</v>
      </c>
      <c r="D98" s="6" t="s">
        <v>29</v>
      </c>
      <c r="E98" s="7" t="s">
        <v>30</v>
      </c>
      <c r="F98" s="8">
        <v>4500</v>
      </c>
      <c r="G98" s="8">
        <v>1200</v>
      </c>
      <c r="H98" s="8">
        <v>1200</v>
      </c>
      <c r="I98" s="8">
        <v>1000</v>
      </c>
      <c r="J98" s="8">
        <v>1100</v>
      </c>
      <c r="K98" s="8">
        <v>3400</v>
      </c>
      <c r="L98" s="9">
        <f t="shared" si="2"/>
        <v>75.555555555555557</v>
      </c>
      <c r="M98" s="10">
        <f t="shared" si="3"/>
        <v>75.555555555555557</v>
      </c>
    </row>
    <row r="99" spans="1:13" ht="15.75" x14ac:dyDescent="0.25">
      <c r="A99" s="5" t="s">
        <v>95</v>
      </c>
      <c r="B99" s="5" t="s">
        <v>96</v>
      </c>
      <c r="C99" s="5" t="s">
        <v>11</v>
      </c>
      <c r="D99" s="6" t="s">
        <v>20</v>
      </c>
      <c r="E99" s="7" t="s">
        <v>21</v>
      </c>
      <c r="F99" s="8">
        <v>2500</v>
      </c>
      <c r="G99" s="8">
        <v>1500</v>
      </c>
      <c r="H99" s="8"/>
      <c r="I99" s="8">
        <v>1000</v>
      </c>
      <c r="J99" s="8"/>
      <c r="K99" s="8"/>
      <c r="L99" s="9">
        <f t="shared" si="2"/>
        <v>0</v>
      </c>
      <c r="M99" s="10">
        <f t="shared" si="3"/>
        <v>0</v>
      </c>
    </row>
    <row r="100" spans="1:13" ht="15.75" x14ac:dyDescent="0.25">
      <c r="A100" s="5" t="s">
        <v>95</v>
      </c>
      <c r="B100" s="5" t="s">
        <v>96</v>
      </c>
      <c r="C100" s="5" t="s">
        <v>11</v>
      </c>
      <c r="D100" s="6" t="s">
        <v>31</v>
      </c>
      <c r="E100" s="7" t="s">
        <v>32</v>
      </c>
      <c r="F100" s="8">
        <v>4500</v>
      </c>
      <c r="G100" s="8">
        <v>1500</v>
      </c>
      <c r="H100" s="8">
        <v>1200</v>
      </c>
      <c r="I100" s="8">
        <v>1000</v>
      </c>
      <c r="J100" s="8">
        <v>800</v>
      </c>
      <c r="K100" s="8">
        <v>4500</v>
      </c>
      <c r="L100" s="9">
        <f t="shared" si="2"/>
        <v>100</v>
      </c>
      <c r="M100" s="10">
        <f t="shared" si="3"/>
        <v>100</v>
      </c>
    </row>
    <row r="101" spans="1:13" ht="15.75" x14ac:dyDescent="0.25">
      <c r="A101" s="5" t="s">
        <v>95</v>
      </c>
      <c r="B101" s="5" t="s">
        <v>96</v>
      </c>
      <c r="C101" s="5" t="s">
        <v>11</v>
      </c>
      <c r="D101" s="6" t="s">
        <v>22</v>
      </c>
      <c r="E101" s="7" t="s">
        <v>23</v>
      </c>
      <c r="F101" s="8">
        <v>25000</v>
      </c>
      <c r="G101" s="8">
        <v>6250</v>
      </c>
      <c r="H101" s="8">
        <v>6250</v>
      </c>
      <c r="I101" s="8">
        <v>6250</v>
      </c>
      <c r="J101" s="8">
        <v>6250</v>
      </c>
      <c r="K101" s="8">
        <v>16591.14</v>
      </c>
      <c r="L101" s="9">
        <f t="shared" si="2"/>
        <v>66.364559999999997</v>
      </c>
      <c r="M101" s="10">
        <f t="shared" si="3"/>
        <v>66.364559999999997</v>
      </c>
    </row>
    <row r="102" spans="1:13" ht="31.5" x14ac:dyDescent="0.25">
      <c r="A102" s="5" t="s">
        <v>95</v>
      </c>
      <c r="B102" s="5" t="s">
        <v>96</v>
      </c>
      <c r="C102" s="5" t="s">
        <v>11</v>
      </c>
      <c r="D102" s="6" t="s">
        <v>35</v>
      </c>
      <c r="E102" s="7" t="s">
        <v>36</v>
      </c>
      <c r="F102" s="8">
        <v>73500</v>
      </c>
      <c r="G102" s="8">
        <v>17000</v>
      </c>
      <c r="H102" s="8">
        <v>15700</v>
      </c>
      <c r="I102" s="8">
        <v>18200</v>
      </c>
      <c r="J102" s="8">
        <v>22600</v>
      </c>
      <c r="K102" s="8"/>
      <c r="L102" s="9">
        <f t="shared" si="2"/>
        <v>0</v>
      </c>
      <c r="M102" s="10">
        <f t="shared" si="3"/>
        <v>0</v>
      </c>
    </row>
    <row r="103" spans="1:13" ht="31.5" x14ac:dyDescent="0.25">
      <c r="A103" s="5" t="s">
        <v>95</v>
      </c>
      <c r="B103" s="5" t="s">
        <v>96</v>
      </c>
      <c r="C103" s="5" t="s">
        <v>11</v>
      </c>
      <c r="D103" s="6" t="s">
        <v>26</v>
      </c>
      <c r="E103" s="7" t="s">
        <v>27</v>
      </c>
      <c r="F103" s="8">
        <v>25000</v>
      </c>
      <c r="G103" s="8">
        <v>6250</v>
      </c>
      <c r="H103" s="8">
        <v>6250</v>
      </c>
      <c r="I103" s="8">
        <v>6250</v>
      </c>
      <c r="J103" s="8">
        <v>6250</v>
      </c>
      <c r="K103" s="8">
        <v>11413.51</v>
      </c>
      <c r="L103" s="9">
        <f t="shared" si="2"/>
        <v>45.654040000000002</v>
      </c>
      <c r="M103" s="10">
        <f t="shared" si="3"/>
        <v>45.654040000000002</v>
      </c>
    </row>
    <row r="104" spans="1:13" ht="15.75" x14ac:dyDescent="0.25">
      <c r="A104" s="5"/>
      <c r="B104" s="5"/>
      <c r="C104" s="5"/>
      <c r="D104" s="6"/>
      <c r="E104" s="16"/>
      <c r="F104" s="8"/>
      <c r="G104" s="8"/>
      <c r="H104" s="8"/>
      <c r="I104" s="8"/>
      <c r="J104" s="8"/>
      <c r="K104" s="8"/>
      <c r="L104" s="9"/>
      <c r="M104" s="10"/>
    </row>
    <row r="105" spans="1:13" ht="52.5" customHeight="1" x14ac:dyDescent="0.25">
      <c r="A105" s="5" t="s">
        <v>97</v>
      </c>
      <c r="B105" s="5" t="s">
        <v>28</v>
      </c>
      <c r="C105" s="5" t="s">
        <v>11</v>
      </c>
      <c r="D105" s="6" t="s">
        <v>12</v>
      </c>
      <c r="E105" s="18" t="s">
        <v>158</v>
      </c>
      <c r="F105" s="8">
        <v>95063</v>
      </c>
      <c r="G105" s="8">
        <v>23749</v>
      </c>
      <c r="H105" s="8">
        <v>23749</v>
      </c>
      <c r="I105" s="8">
        <v>23749</v>
      </c>
      <c r="J105" s="8">
        <v>23816</v>
      </c>
      <c r="K105" s="8">
        <v>71247</v>
      </c>
      <c r="L105" s="9">
        <f t="shared" si="2"/>
        <v>74.947140317473668</v>
      </c>
      <c r="M105" s="10">
        <f t="shared" si="3"/>
        <v>74.947140317473668</v>
      </c>
    </row>
    <row r="106" spans="1:13" ht="36.75" customHeight="1" x14ac:dyDescent="0.25">
      <c r="A106" s="5" t="s">
        <v>97</v>
      </c>
      <c r="B106" s="5" t="s">
        <v>28</v>
      </c>
      <c r="C106" s="5" t="s">
        <v>11</v>
      </c>
      <c r="D106" s="6" t="s">
        <v>16</v>
      </c>
      <c r="E106" s="19"/>
      <c r="F106" s="8">
        <v>30437</v>
      </c>
      <c r="G106" s="8">
        <v>7610</v>
      </c>
      <c r="H106" s="8">
        <v>7610</v>
      </c>
      <c r="I106" s="8">
        <v>7610</v>
      </c>
      <c r="J106" s="8">
        <v>7607</v>
      </c>
      <c r="K106" s="8">
        <v>22830</v>
      </c>
      <c r="L106" s="9">
        <f t="shared" si="2"/>
        <v>75.007392318559653</v>
      </c>
      <c r="M106" s="10">
        <f t="shared" si="3"/>
        <v>75.007392318559653</v>
      </c>
    </row>
    <row r="107" spans="1:13" ht="31.5" x14ac:dyDescent="0.25">
      <c r="A107" s="5" t="s">
        <v>98</v>
      </c>
      <c r="B107" s="5" t="s">
        <v>45</v>
      </c>
      <c r="C107" s="5" t="s">
        <v>46</v>
      </c>
      <c r="D107" s="6" t="s">
        <v>47</v>
      </c>
      <c r="E107" s="7" t="s">
        <v>133</v>
      </c>
      <c r="F107" s="8">
        <v>5084298</v>
      </c>
      <c r="G107" s="8"/>
      <c r="H107" s="8">
        <v>5084298</v>
      </c>
      <c r="I107" s="8"/>
      <c r="J107" s="8"/>
      <c r="K107" s="8">
        <v>5084298</v>
      </c>
      <c r="L107" s="9">
        <f t="shared" si="2"/>
        <v>100</v>
      </c>
      <c r="M107" s="10">
        <f t="shared" si="3"/>
        <v>100</v>
      </c>
    </row>
    <row r="108" spans="1:13" ht="31.5" x14ac:dyDescent="0.25">
      <c r="A108" s="5" t="s">
        <v>99</v>
      </c>
      <c r="B108" s="5" t="s">
        <v>45</v>
      </c>
      <c r="C108" s="5" t="s">
        <v>46</v>
      </c>
      <c r="D108" s="6" t="s">
        <v>47</v>
      </c>
      <c r="E108" s="7" t="s">
        <v>134</v>
      </c>
      <c r="F108" s="8">
        <v>2440454</v>
      </c>
      <c r="G108" s="8"/>
      <c r="H108" s="8">
        <v>2440454</v>
      </c>
      <c r="I108" s="8"/>
      <c r="J108" s="8"/>
      <c r="K108" s="8">
        <v>2440454</v>
      </c>
      <c r="L108" s="9">
        <f t="shared" si="2"/>
        <v>100</v>
      </c>
      <c r="M108" s="10">
        <f t="shared" si="3"/>
        <v>100</v>
      </c>
    </row>
    <row r="109" spans="1:13" ht="31.5" x14ac:dyDescent="0.25">
      <c r="A109" s="5" t="s">
        <v>100</v>
      </c>
      <c r="B109" s="5" t="s">
        <v>55</v>
      </c>
      <c r="C109" s="5" t="s">
        <v>46</v>
      </c>
      <c r="D109" s="6" t="s">
        <v>47</v>
      </c>
      <c r="E109" s="7" t="s">
        <v>149</v>
      </c>
      <c r="F109" s="8">
        <v>1771040</v>
      </c>
      <c r="G109" s="8">
        <v>903900</v>
      </c>
      <c r="H109" s="8">
        <v>180000</v>
      </c>
      <c r="I109" s="8">
        <v>276642</v>
      </c>
      <c r="J109" s="8">
        <v>410498</v>
      </c>
      <c r="K109" s="8">
        <v>933819.67</v>
      </c>
      <c r="L109" s="9">
        <f t="shared" si="2"/>
        <v>52.727192497063882</v>
      </c>
      <c r="M109" s="10">
        <f t="shared" si="3"/>
        <v>52.727192497063882</v>
      </c>
    </row>
    <row r="110" spans="1:13" ht="15.75" x14ac:dyDescent="0.25">
      <c r="A110" s="5" t="s">
        <v>101</v>
      </c>
      <c r="B110" s="5" t="s">
        <v>57</v>
      </c>
      <c r="C110" s="5" t="s">
        <v>58</v>
      </c>
      <c r="D110" s="6" t="s">
        <v>22</v>
      </c>
      <c r="E110" s="7" t="s">
        <v>23</v>
      </c>
      <c r="F110" s="8">
        <v>14000</v>
      </c>
      <c r="G110" s="8">
        <v>5000</v>
      </c>
      <c r="H110" s="8">
        <v>5000</v>
      </c>
      <c r="I110" s="8">
        <v>4000</v>
      </c>
      <c r="J110" s="8"/>
      <c r="K110" s="8">
        <v>5169.42</v>
      </c>
      <c r="L110" s="9">
        <f t="shared" si="2"/>
        <v>36.924428571428578</v>
      </c>
      <c r="M110" s="10">
        <f t="shared" si="3"/>
        <v>36.924428571428578</v>
      </c>
    </row>
    <row r="111" spans="1:13" ht="31.5" x14ac:dyDescent="0.25">
      <c r="A111" s="5" t="s">
        <v>101</v>
      </c>
      <c r="B111" s="5" t="s">
        <v>57</v>
      </c>
      <c r="C111" s="5" t="s">
        <v>58</v>
      </c>
      <c r="D111" s="6" t="s">
        <v>59</v>
      </c>
      <c r="E111" s="7" t="s">
        <v>152</v>
      </c>
      <c r="F111" s="8">
        <v>538437</v>
      </c>
      <c r="G111" s="8">
        <v>245000</v>
      </c>
      <c r="H111" s="8">
        <v>245000</v>
      </c>
      <c r="I111" s="8">
        <v>38300</v>
      </c>
      <c r="J111" s="8">
        <v>10137</v>
      </c>
      <c r="K111" s="8">
        <v>258470.88</v>
      </c>
      <c r="L111" s="9">
        <f t="shared" si="2"/>
        <v>48.003922464466598</v>
      </c>
      <c r="M111" s="10">
        <f t="shared" si="3"/>
        <v>48.003922464466598</v>
      </c>
    </row>
    <row r="112" spans="1:13" ht="47.25" x14ac:dyDescent="0.25">
      <c r="A112" s="5" t="s">
        <v>102</v>
      </c>
      <c r="B112" s="5" t="s">
        <v>55</v>
      </c>
      <c r="C112" s="5" t="s">
        <v>46</v>
      </c>
      <c r="D112" s="6" t="s">
        <v>47</v>
      </c>
      <c r="E112" s="7" t="s">
        <v>150</v>
      </c>
      <c r="F112" s="8">
        <v>1302180</v>
      </c>
      <c r="G112" s="8">
        <v>275000</v>
      </c>
      <c r="H112" s="8">
        <v>245000</v>
      </c>
      <c r="I112" s="8">
        <v>357058</v>
      </c>
      <c r="J112" s="8">
        <v>425122</v>
      </c>
      <c r="K112" s="8">
        <v>621642.55000000005</v>
      </c>
      <c r="L112" s="9">
        <f t="shared" si="2"/>
        <v>47.738603726059381</v>
      </c>
      <c r="M112" s="10">
        <f t="shared" si="3"/>
        <v>47.738603726059381</v>
      </c>
    </row>
    <row r="113" spans="1:13" ht="15.75" x14ac:dyDescent="0.25">
      <c r="A113" s="5" t="s">
        <v>103</v>
      </c>
      <c r="B113" s="5" t="s">
        <v>57</v>
      </c>
      <c r="C113" s="5" t="s">
        <v>58</v>
      </c>
      <c r="D113" s="6" t="s">
        <v>22</v>
      </c>
      <c r="E113" s="7" t="s">
        <v>23</v>
      </c>
      <c r="F113" s="8">
        <v>3000</v>
      </c>
      <c r="G113" s="8">
        <v>2000</v>
      </c>
      <c r="H113" s="8">
        <v>1000</v>
      </c>
      <c r="I113" s="8"/>
      <c r="J113" s="8"/>
      <c r="K113" s="8">
        <v>994.84</v>
      </c>
      <c r="L113" s="9">
        <f t="shared" si="2"/>
        <v>33.161333333333339</v>
      </c>
      <c r="M113" s="10">
        <f t="shared" si="3"/>
        <v>33.161333333333339</v>
      </c>
    </row>
    <row r="114" spans="1:13" ht="31.5" x14ac:dyDescent="0.25">
      <c r="A114" s="5" t="s">
        <v>103</v>
      </c>
      <c r="B114" s="5" t="s">
        <v>57</v>
      </c>
      <c r="C114" s="5" t="s">
        <v>58</v>
      </c>
      <c r="D114" s="6" t="s">
        <v>59</v>
      </c>
      <c r="E114" s="7" t="s">
        <v>151</v>
      </c>
      <c r="F114" s="8">
        <v>139100</v>
      </c>
      <c r="G114" s="8">
        <v>69100</v>
      </c>
      <c r="H114" s="8">
        <v>70000</v>
      </c>
      <c r="I114" s="8"/>
      <c r="J114" s="8"/>
      <c r="K114" s="8">
        <v>49741.53</v>
      </c>
      <c r="L114" s="9">
        <f t="shared" si="2"/>
        <v>35.759547088425592</v>
      </c>
      <c r="M114" s="10">
        <f t="shared" si="3"/>
        <v>35.759547088425592</v>
      </c>
    </row>
    <row r="115" spans="1:13" ht="15.75" x14ac:dyDescent="0.25">
      <c r="A115" s="5" t="s">
        <v>104</v>
      </c>
      <c r="B115" s="5" t="s">
        <v>72</v>
      </c>
      <c r="C115" s="5" t="s">
        <v>73</v>
      </c>
      <c r="D115" s="6" t="s">
        <v>22</v>
      </c>
      <c r="E115" s="7" t="s">
        <v>132</v>
      </c>
      <c r="F115" s="8">
        <v>9286</v>
      </c>
      <c r="G115" s="8">
        <v>2043</v>
      </c>
      <c r="H115" s="8">
        <v>2229</v>
      </c>
      <c r="I115" s="8">
        <v>5014</v>
      </c>
      <c r="J115" s="8"/>
      <c r="K115" s="8">
        <v>9286</v>
      </c>
      <c r="L115" s="9">
        <f t="shared" si="2"/>
        <v>100</v>
      </c>
      <c r="M115" s="10">
        <f t="shared" si="3"/>
        <v>100</v>
      </c>
    </row>
    <row r="116" spans="1:13" ht="15.75" x14ac:dyDescent="0.25">
      <c r="A116" s="5"/>
      <c r="B116" s="20" t="s">
        <v>131</v>
      </c>
      <c r="C116" s="21"/>
      <c r="D116" s="21"/>
      <c r="E116" s="22"/>
      <c r="F116" s="8"/>
      <c r="G116" s="8"/>
      <c r="H116" s="8"/>
      <c r="I116" s="8"/>
      <c r="J116" s="8"/>
      <c r="K116" s="8"/>
      <c r="L116" s="9"/>
      <c r="M116" s="10"/>
    </row>
    <row r="117" spans="1:13" ht="15.75" x14ac:dyDescent="0.25">
      <c r="A117" s="5" t="s">
        <v>105</v>
      </c>
      <c r="B117" s="5" t="s">
        <v>41</v>
      </c>
      <c r="C117" s="5" t="s">
        <v>11</v>
      </c>
      <c r="D117" s="6" t="s">
        <v>29</v>
      </c>
      <c r="E117" s="7" t="s">
        <v>30</v>
      </c>
      <c r="F117" s="8">
        <v>8700</v>
      </c>
      <c r="G117" s="8">
        <v>1000</v>
      </c>
      <c r="H117" s="8">
        <v>900</v>
      </c>
      <c r="I117" s="8">
        <v>3400</v>
      </c>
      <c r="J117" s="8">
        <v>3400</v>
      </c>
      <c r="K117" s="8">
        <v>5329.66</v>
      </c>
      <c r="L117" s="9">
        <f t="shared" si="2"/>
        <v>61.260459770114942</v>
      </c>
      <c r="M117" s="10">
        <f t="shared" si="3"/>
        <v>61.260459770114942</v>
      </c>
    </row>
    <row r="118" spans="1:13" ht="31.5" x14ac:dyDescent="0.25">
      <c r="A118" s="5" t="s">
        <v>105</v>
      </c>
      <c r="B118" s="5" t="s">
        <v>41</v>
      </c>
      <c r="C118" s="5" t="s">
        <v>11</v>
      </c>
      <c r="D118" s="6" t="s">
        <v>26</v>
      </c>
      <c r="E118" s="7" t="s">
        <v>27</v>
      </c>
      <c r="F118" s="8">
        <v>10500</v>
      </c>
      <c r="G118" s="8">
        <v>1124.99</v>
      </c>
      <c r="H118" s="8">
        <v>924.99</v>
      </c>
      <c r="I118" s="8">
        <v>4174.99</v>
      </c>
      <c r="J118" s="8">
        <v>4275.03</v>
      </c>
      <c r="K118" s="8">
        <v>6224.97</v>
      </c>
      <c r="L118" s="9">
        <f t="shared" si="2"/>
        <v>59.285428571428575</v>
      </c>
      <c r="M118" s="10">
        <f t="shared" si="3"/>
        <v>59.285428571428575</v>
      </c>
    </row>
    <row r="119" spans="1:13" ht="15.75" x14ac:dyDescent="0.25">
      <c r="A119" s="5" t="s">
        <v>106</v>
      </c>
      <c r="B119" s="5" t="s">
        <v>90</v>
      </c>
      <c r="C119" s="5" t="s">
        <v>91</v>
      </c>
      <c r="D119" s="6" t="s">
        <v>33</v>
      </c>
      <c r="E119" s="7" t="s">
        <v>130</v>
      </c>
      <c r="F119" s="8">
        <v>400000</v>
      </c>
      <c r="G119" s="8">
        <v>100000</v>
      </c>
      <c r="H119" s="8">
        <v>100000</v>
      </c>
      <c r="I119" s="8">
        <v>100000</v>
      </c>
      <c r="J119" s="8">
        <v>100000</v>
      </c>
      <c r="K119" s="8">
        <v>299917.2</v>
      </c>
      <c r="L119" s="9">
        <f t="shared" si="2"/>
        <v>74.979300000000009</v>
      </c>
      <c r="M119" s="10">
        <f t="shared" si="3"/>
        <v>74.979300000000009</v>
      </c>
    </row>
    <row r="120" spans="1:13" ht="15.75" x14ac:dyDescent="0.25">
      <c r="A120" s="5"/>
      <c r="B120" s="20" t="s">
        <v>129</v>
      </c>
      <c r="C120" s="21"/>
      <c r="D120" s="21"/>
      <c r="E120" s="22"/>
      <c r="F120" s="8"/>
      <c r="G120" s="8"/>
      <c r="H120" s="8"/>
      <c r="I120" s="8"/>
      <c r="J120" s="8"/>
      <c r="K120" s="8"/>
      <c r="L120" s="9"/>
      <c r="M120" s="10"/>
    </row>
    <row r="121" spans="1:13" ht="31.5" x14ac:dyDescent="0.25">
      <c r="A121" s="5" t="s">
        <v>107</v>
      </c>
      <c r="B121" s="5" t="s">
        <v>75</v>
      </c>
      <c r="C121" s="5" t="s">
        <v>76</v>
      </c>
      <c r="D121" s="6" t="s">
        <v>33</v>
      </c>
      <c r="E121" s="7" t="s">
        <v>34</v>
      </c>
      <c r="F121" s="8">
        <v>313450</v>
      </c>
      <c r="G121" s="8"/>
      <c r="H121" s="8">
        <v>313450</v>
      </c>
      <c r="I121" s="8"/>
      <c r="J121" s="8"/>
      <c r="K121" s="8">
        <v>225100</v>
      </c>
      <c r="L121" s="9">
        <f t="shared" si="2"/>
        <v>71.813686393364179</v>
      </c>
      <c r="M121" s="10">
        <f t="shared" si="3"/>
        <v>71.813686393364179</v>
      </c>
    </row>
    <row r="122" spans="1:13" ht="31.5" x14ac:dyDescent="0.25">
      <c r="A122" s="5" t="s">
        <v>107</v>
      </c>
      <c r="B122" s="5" t="s">
        <v>75</v>
      </c>
      <c r="C122" s="5" t="s">
        <v>76</v>
      </c>
      <c r="D122" s="6" t="s">
        <v>35</v>
      </c>
      <c r="E122" s="7" t="s">
        <v>36</v>
      </c>
      <c r="F122" s="8">
        <v>96550</v>
      </c>
      <c r="G122" s="8"/>
      <c r="H122" s="8">
        <v>96550</v>
      </c>
      <c r="I122" s="8"/>
      <c r="J122" s="8"/>
      <c r="K122" s="8">
        <v>96550</v>
      </c>
      <c r="L122" s="9">
        <f t="shared" si="2"/>
        <v>100</v>
      </c>
      <c r="M122" s="10">
        <f t="shared" si="3"/>
        <v>100</v>
      </c>
    </row>
    <row r="123" spans="1:13" ht="15.75" x14ac:dyDescent="0.25">
      <c r="A123" s="5"/>
      <c r="B123" s="20" t="s">
        <v>148</v>
      </c>
      <c r="C123" s="21"/>
      <c r="D123" s="21"/>
      <c r="E123" s="22"/>
      <c r="F123" s="8"/>
      <c r="G123" s="8"/>
      <c r="H123" s="8"/>
      <c r="I123" s="8"/>
      <c r="J123" s="8"/>
      <c r="K123" s="8"/>
      <c r="L123" s="9"/>
      <c r="M123" s="10"/>
    </row>
    <row r="124" spans="1:13" ht="31.5" x14ac:dyDescent="0.25">
      <c r="A124" s="5" t="s">
        <v>108</v>
      </c>
      <c r="B124" s="5" t="s">
        <v>94</v>
      </c>
      <c r="C124" s="5" t="s">
        <v>88</v>
      </c>
      <c r="D124" s="6" t="s">
        <v>33</v>
      </c>
      <c r="E124" s="7" t="s">
        <v>34</v>
      </c>
      <c r="F124" s="8">
        <v>100000</v>
      </c>
      <c r="G124" s="8">
        <v>100000</v>
      </c>
      <c r="H124" s="8"/>
      <c r="I124" s="8"/>
      <c r="J124" s="8"/>
      <c r="K124" s="8">
        <v>22150</v>
      </c>
      <c r="L124" s="9">
        <f t="shared" si="2"/>
        <v>22.15</v>
      </c>
      <c r="M124" s="10">
        <f t="shared" si="3"/>
        <v>22.15</v>
      </c>
    </row>
    <row r="125" spans="1:13" ht="15.75" x14ac:dyDescent="0.25">
      <c r="A125" s="5" t="s">
        <v>108</v>
      </c>
      <c r="B125" s="5" t="s">
        <v>94</v>
      </c>
      <c r="C125" s="5" t="s">
        <v>88</v>
      </c>
      <c r="D125" s="6" t="s">
        <v>22</v>
      </c>
      <c r="E125" s="7" t="s">
        <v>23</v>
      </c>
      <c r="F125" s="8">
        <v>141000</v>
      </c>
      <c r="G125" s="8">
        <v>141000</v>
      </c>
      <c r="H125" s="8"/>
      <c r="I125" s="8"/>
      <c r="J125" s="8"/>
      <c r="K125" s="8">
        <v>43386</v>
      </c>
      <c r="L125" s="9">
        <f t="shared" si="2"/>
        <v>30.770212765957446</v>
      </c>
      <c r="M125" s="10">
        <f t="shared" si="3"/>
        <v>30.770212765957446</v>
      </c>
    </row>
    <row r="126" spans="1:13" ht="31.5" x14ac:dyDescent="0.25">
      <c r="A126" s="5" t="s">
        <v>108</v>
      </c>
      <c r="B126" s="5" t="s">
        <v>94</v>
      </c>
      <c r="C126" s="5" t="s">
        <v>88</v>
      </c>
      <c r="D126" s="6" t="s">
        <v>35</v>
      </c>
      <c r="E126" s="7" t="s">
        <v>36</v>
      </c>
      <c r="F126" s="8">
        <v>47966</v>
      </c>
      <c r="G126" s="8">
        <v>47966</v>
      </c>
      <c r="H126" s="8"/>
      <c r="I126" s="8"/>
      <c r="J126" s="8"/>
      <c r="K126" s="8">
        <v>28043.03</v>
      </c>
      <c r="L126" s="9">
        <f t="shared" si="2"/>
        <v>58.464391443939455</v>
      </c>
      <c r="M126" s="10">
        <f t="shared" si="3"/>
        <v>58.464391443939455</v>
      </c>
    </row>
    <row r="127" spans="1:13" ht="31.5" x14ac:dyDescent="0.25">
      <c r="A127" s="5" t="s">
        <v>108</v>
      </c>
      <c r="B127" s="5" t="s">
        <v>94</v>
      </c>
      <c r="C127" s="5" t="s">
        <v>88</v>
      </c>
      <c r="D127" s="6" t="s">
        <v>26</v>
      </c>
      <c r="E127" s="7" t="s">
        <v>27</v>
      </c>
      <c r="F127" s="8">
        <v>3644</v>
      </c>
      <c r="G127" s="8"/>
      <c r="H127" s="8">
        <v>3644</v>
      </c>
      <c r="I127" s="8"/>
      <c r="J127" s="8"/>
      <c r="K127" s="8">
        <v>3644</v>
      </c>
      <c r="L127" s="9">
        <f t="shared" si="2"/>
        <v>100</v>
      </c>
      <c r="M127" s="10">
        <f t="shared" si="3"/>
        <v>100</v>
      </c>
    </row>
    <row r="128" spans="1:13" ht="47.25" x14ac:dyDescent="0.25">
      <c r="A128" s="5" t="s">
        <v>109</v>
      </c>
      <c r="B128" s="5" t="s">
        <v>65</v>
      </c>
      <c r="C128" s="5" t="s">
        <v>110</v>
      </c>
      <c r="D128" s="6" t="s">
        <v>111</v>
      </c>
      <c r="E128" s="7" t="s">
        <v>128</v>
      </c>
      <c r="F128" s="8">
        <v>488500</v>
      </c>
      <c r="G128" s="8"/>
      <c r="H128" s="8"/>
      <c r="I128" s="8">
        <v>244250</v>
      </c>
      <c r="J128" s="8">
        <v>244250</v>
      </c>
      <c r="K128" s="8">
        <v>244250</v>
      </c>
      <c r="L128" s="9">
        <f t="shared" si="2"/>
        <v>50</v>
      </c>
      <c r="M128" s="10">
        <f t="shared" si="3"/>
        <v>50</v>
      </c>
    </row>
    <row r="129" spans="1:13" ht="15" customHeight="1" x14ac:dyDescent="0.25">
      <c r="A129" s="11"/>
      <c r="B129" s="23" t="s">
        <v>157</v>
      </c>
      <c r="C129" s="24"/>
      <c r="D129" s="24"/>
      <c r="E129" s="25"/>
      <c r="F129" s="17">
        <v>38076585.490000002</v>
      </c>
      <c r="G129" s="17">
        <v>8077708.9900000002</v>
      </c>
      <c r="H129" s="17">
        <v>15623808.99</v>
      </c>
      <c r="I129" s="17">
        <v>8026792.4800000004</v>
      </c>
      <c r="J129" s="17">
        <v>6348275.0300000003</v>
      </c>
      <c r="K129" s="17">
        <f>SUM(K6:K128)</f>
        <v>26891826.530000001</v>
      </c>
      <c r="L129" s="9">
        <f t="shared" si="2"/>
        <v>70.625625128762039</v>
      </c>
      <c r="M129" s="10">
        <f t="shared" si="3"/>
        <v>70.625625128762039</v>
      </c>
    </row>
    <row r="130" spans="1:13" ht="24" customHeight="1" x14ac:dyDescent="0.2"/>
    <row r="131" spans="1:13" ht="42.75" customHeight="1" x14ac:dyDescent="0.2"/>
  </sheetData>
  <mergeCells count="17">
    <mergeCell ref="B5:E5"/>
    <mergeCell ref="B9:E9"/>
    <mergeCell ref="B17:E17"/>
    <mergeCell ref="B56:E56"/>
    <mergeCell ref="B36:E36"/>
    <mergeCell ref="E105:E106"/>
    <mergeCell ref="B49:E49"/>
    <mergeCell ref="B129:E129"/>
    <mergeCell ref="B60:E60"/>
    <mergeCell ref="B65:E65"/>
    <mergeCell ref="B123:E123"/>
    <mergeCell ref="B120:E120"/>
    <mergeCell ref="B116:E116"/>
    <mergeCell ref="B95:E95"/>
    <mergeCell ref="B79:E79"/>
    <mergeCell ref="B88:E88"/>
    <mergeCell ref="B82:E82"/>
  </mergeCells>
  <pageMargins left="0.74803149606299213" right="0.15748031496062992" top="0.78740157480314965" bottom="0.59055118110236227" header="0.51181102362204722" footer="0.51181102362204722"/>
  <pageSetup paperSize="9" scale="78" fitToHeight="1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Бюджет!FIO</vt:lpstr>
      <vt:lpstr>Бюджет!SIGN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lastModifiedBy>User</cp:lastModifiedBy>
  <cp:lastPrinted>2012-10-05T07:20:33Z</cp:lastPrinted>
  <dcterms:created xsi:type="dcterms:W3CDTF">2002-03-11T10:22:12Z</dcterms:created>
  <dcterms:modified xsi:type="dcterms:W3CDTF">2012-10-22T05:29:35Z</dcterms:modified>
</cp:coreProperties>
</file>