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ДЧБ" sheetId="3" r:id="rId1"/>
  </sheets>
  <definedNames>
    <definedName name="APPT" localSheetId="0">ДЧБ!$A$13</definedName>
    <definedName name="FIO" localSheetId="0">ДЧБ!#REF!</definedName>
    <definedName name="SIGN" localSheetId="0">ДЧБ!$A$13:$C$14</definedName>
  </definedNames>
  <calcPr calcId="145621"/>
</workbook>
</file>

<file path=xl/calcChain.xml><?xml version="1.0" encoding="utf-8"?>
<calcChain xmlns="http://schemas.openxmlformats.org/spreadsheetml/2006/main">
  <c r="H36" i="3" l="1"/>
  <c r="H6" i="3"/>
  <c r="H8" i="3"/>
  <c r="H9" i="3"/>
  <c r="H10" i="3"/>
  <c r="H12" i="3"/>
  <c r="H13" i="3"/>
  <c r="H14" i="3"/>
  <c r="H15" i="3"/>
  <c r="H17" i="3"/>
  <c r="H18" i="3"/>
  <c r="H19" i="3"/>
  <c r="H21" i="3"/>
  <c r="H23" i="3"/>
  <c r="H25" i="3"/>
  <c r="H26" i="3"/>
  <c r="H27" i="3"/>
  <c r="H31" i="3"/>
  <c r="H32" i="3"/>
  <c r="H35" i="3"/>
  <c r="E36" i="3" l="1"/>
  <c r="G7" i="3"/>
  <c r="G36" i="3" s="1"/>
  <c r="G11" i="3"/>
  <c r="G20" i="3"/>
  <c r="G22" i="3"/>
  <c r="G24" i="3"/>
  <c r="G28" i="3"/>
  <c r="G29" i="3"/>
  <c r="G30" i="3"/>
  <c r="G31" i="3"/>
  <c r="G32" i="3"/>
  <c r="G33" i="3"/>
  <c r="G34" i="3"/>
  <c r="G35" i="3"/>
  <c r="G5" i="3"/>
  <c r="F6" i="3"/>
  <c r="F7" i="3"/>
  <c r="F36" i="3" s="1"/>
  <c r="F8" i="3"/>
  <c r="F9" i="3"/>
  <c r="F10" i="3"/>
  <c r="F12" i="3"/>
  <c r="F16" i="3"/>
  <c r="F17" i="3"/>
  <c r="F18" i="3"/>
  <c r="F19" i="3"/>
  <c r="F20" i="3"/>
  <c r="F21" i="3"/>
  <c r="F22" i="3"/>
  <c r="F23" i="3"/>
  <c r="F24" i="3"/>
  <c r="F25" i="3"/>
  <c r="F28" i="3"/>
  <c r="F29" i="3"/>
  <c r="F30" i="3"/>
  <c r="F31" i="3"/>
  <c r="F32" i="3"/>
  <c r="F33" i="3"/>
  <c r="F34" i="3"/>
  <c r="F35" i="3"/>
  <c r="F5" i="3"/>
</calcChain>
</file>

<file path=xl/sharedStrings.xml><?xml version="1.0" encoding="utf-8"?>
<sst xmlns="http://schemas.openxmlformats.org/spreadsheetml/2006/main" count="109" uniqueCount="54">
  <si>
    <t/>
  </si>
  <si>
    <t>Гл. администратор</t>
  </si>
  <si>
    <t>КОСГУ</t>
  </si>
  <si>
    <t>007</t>
  </si>
  <si>
    <t>1.2.0</t>
  </si>
  <si>
    <t>1.14.06.01.3.10.0.000</t>
  </si>
  <si>
    <t>4.3.0</t>
  </si>
  <si>
    <t>182</t>
  </si>
  <si>
    <t>1.1.0</t>
  </si>
  <si>
    <t>1.01.02.01.0.01.2.000</t>
  </si>
  <si>
    <t>1.01.02.01.0.01.3.000</t>
  </si>
  <si>
    <t>1.01.02.01.0.01.4.000</t>
  </si>
  <si>
    <t>1.01.02.02.0.01.1.000</t>
  </si>
  <si>
    <t>1.01.02.03.0.01.1.000</t>
  </si>
  <si>
    <t>1.01.02.03.0.01.2.000</t>
  </si>
  <si>
    <t>1.01.02.03.0.01.3.000</t>
  </si>
  <si>
    <t>1.01.02.04.0.01.1.000</t>
  </si>
  <si>
    <t>1.05.03.01.0.01.2.000</t>
  </si>
  <si>
    <t>1.05.03.02.0.01.1.000</t>
  </si>
  <si>
    <t>1.05.03.02.0.01.2.000</t>
  </si>
  <si>
    <t>1.06.01.03.0.10.2.000</t>
  </si>
  <si>
    <t>1.06.06.01.3.10.1.000</t>
  </si>
  <si>
    <t>1.06.06.01.3.10.2.000</t>
  </si>
  <si>
    <t>1.06.06.02.3.10.2.000</t>
  </si>
  <si>
    <t>1.09.04.05.3.10.2.000</t>
  </si>
  <si>
    <t>552</t>
  </si>
  <si>
    <t>1.5.1</t>
  </si>
  <si>
    <t>Неисполненные назначения</t>
  </si>
  <si>
    <t>%         исполнения</t>
  </si>
  <si>
    <t>Кассовый План - доходы год</t>
  </si>
  <si>
    <t>Доходы, получаемые в виде арендной платы за земельные участки1.11.05.01.3.10.0.000</t>
  </si>
  <si>
    <t>Код дохода</t>
  </si>
  <si>
    <t>Налог на доходы физических лиц с доходов1.01.02.01.0.01.1.000</t>
  </si>
  <si>
    <t>Налог на имущество физических лиц, 1.06.01.03.0.10.1.000</t>
  </si>
  <si>
    <t>Земельный налог, взимаемый по ставке,1.06.06.02.3.10.1.000</t>
  </si>
  <si>
    <t>Государственная пошлина1.08.04.02.0.01.1.000</t>
  </si>
  <si>
    <t>Возврат остатков субсидий, 2.19.05.00.0.10.0.000</t>
  </si>
  <si>
    <t>Субвенции бюджетам поселений на осуществление первичного воинского учета 2.02.03.01.5.10.0.000</t>
  </si>
  <si>
    <t>Доходы от сдачи в аренду имущества,1.11.05.03.5.10.0.000</t>
  </si>
  <si>
    <t>Дотации бюджетам поселений на выравнивание бюджетной обеспеченности2.02.01.00.1.10.0.000</t>
  </si>
  <si>
    <t>Субсидии бюджетам поселений на обеспечение мероприятий 2.02.02.08.8.10.0.001</t>
  </si>
  <si>
    <t>Субсидии бюджетам поселений на обеспечение мероприятий 2.02.02.08.9.10.0.001</t>
  </si>
  <si>
    <t>Прочие межбюджетные трансферты, передаваемые бюджетам поселений2.02.04.99.9.10.0.000</t>
  </si>
  <si>
    <t>Земельный налог  (по  обязательствам,  возникшим      до  1  января  2006   года),1.09.04.05.3.10.1.000</t>
  </si>
  <si>
    <t>Единый сельскохоз. налог1.05.03.01.0.01.1.000</t>
  </si>
  <si>
    <t>Администрация поселка Большая Ирба</t>
  </si>
  <si>
    <t>Остаток средств на счете</t>
  </si>
  <si>
    <t>Анализ исполнения доходной части бюджета на 01.11.2012г.</t>
  </si>
  <si>
    <t>Исполнено на 01.11.2012г.</t>
  </si>
  <si>
    <t>Прогноз исполнения за 2012 год</t>
  </si>
  <si>
    <t>Всего</t>
  </si>
  <si>
    <t>3 252558,54руб.</t>
  </si>
  <si>
    <t>в т.ч. Краевые средства</t>
  </si>
  <si>
    <t>506112,2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</si>
</sst>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1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MS Sans Serif"/>
      <family val="2"/>
      <charset val="204"/>
    </font>
    <font>
      <sz val="10"/>
      <name val="Arial Narrow"/>
      <family val="2"/>
    </font>
    <font>
      <sz val="10"/>
      <name val="Arial"/>
      <family val="2"/>
      <charset val="204"/>
    </font>
    <font>
      <b/>
      <sz val="10"/>
      <name val="Arial Narrow"/>
      <family val="2"/>
    </font>
    <font>
      <sz val="10"/>
      <name val="Times New Roman"/>
      <family val="1"/>
      <charset val="204"/>
    </font>
    <font>
      <sz val="13.5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/>
    <xf numFmtId="2" fontId="0" fillId="0" borderId="3" xfId="0" applyNumberFormat="1" applyBorder="1" applyAlignment="1">
      <alignment horizontal="center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6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1" xfId="0" applyNumberFormat="1" applyBorder="1"/>
    <xf numFmtId="4" fontId="5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/>
    <xf numFmtId="4" fontId="0" fillId="0" borderId="1" xfId="0" applyNumberFormat="1" applyBorder="1" applyAlignme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37</xdr:row>
      <xdr:rowOff>114300</xdr:rowOff>
    </xdr:from>
    <xdr:to>
      <xdr:col>6</xdr:col>
      <xdr:colOff>581025</xdr:colOff>
      <xdr:row>39</xdr:row>
      <xdr:rowOff>104775</xdr:rowOff>
    </xdr:to>
    <xdr:grpSp>
      <xdr:nvGrpSpPr>
        <xdr:cNvPr id="9" name="Группа 8"/>
        <xdr:cNvGrpSpPr/>
      </xdr:nvGrpSpPr>
      <xdr:grpSpPr>
        <a:xfrm>
          <a:off x="146050" y="14668500"/>
          <a:ext cx="5245100" cy="314325"/>
          <a:chOff x="12700" y="12750800"/>
          <a:chExt cx="5245100" cy="314325"/>
        </a:xfrm>
      </xdr:grpSpPr>
      <xdr:sp macro="" textlink="">
        <xdr:nvSpPr>
          <xdr:cNvPr id="2" name="1004"/>
          <xdr:cNvSpPr/>
        </xdr:nvSpPr>
        <xdr:spPr>
          <a:xfrm>
            <a:off x="12700" y="127508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3" name="1005"/>
          <xdr:cNvSpPr/>
        </xdr:nvSpPr>
        <xdr:spPr>
          <a:xfrm>
            <a:off x="2171700" y="12750800"/>
            <a:ext cx="927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1006"/>
          <xdr:cNvSpPr/>
        </xdr:nvSpPr>
        <xdr:spPr>
          <a:xfrm>
            <a:off x="3403600" y="127508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5" name="1010"/>
          <xdr:cNvSpPr/>
        </xdr:nvSpPr>
        <xdr:spPr>
          <a:xfrm>
            <a:off x="2171700" y="12912725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cxnSp macro="">
        <xdr:nvCxnSpPr>
          <xdr:cNvPr id="6" name="1012"/>
          <xdr:cNvCxnSpPr/>
        </xdr:nvCxnSpPr>
        <xdr:spPr>
          <a:xfrm>
            <a:off x="2171700" y="12912725"/>
            <a:ext cx="927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1011"/>
          <xdr:cNvSpPr/>
        </xdr:nvSpPr>
        <xdr:spPr>
          <a:xfrm>
            <a:off x="3403600" y="12912725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cxnSp macro="">
        <xdr:nvCxnSpPr>
          <xdr:cNvPr id="8" name="1013"/>
          <xdr:cNvCxnSpPr/>
        </xdr:nvCxnSpPr>
        <xdr:spPr>
          <a:xfrm>
            <a:off x="3403600" y="12912725"/>
            <a:ext cx="18542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0"/>
  <sheetViews>
    <sheetView showGridLines="0" tabSelected="1" topLeftCell="A31" workbookViewId="0">
      <selection activeCell="E8" sqref="E8"/>
    </sheetView>
  </sheetViews>
  <sheetFormatPr defaultRowHeight="12.75" customHeight="1" x14ac:dyDescent="0.2"/>
  <cols>
    <col min="1" max="1" width="6.7109375" customWidth="1"/>
    <col min="2" max="2" width="17.140625" customWidth="1"/>
    <col min="3" max="3" width="6.7109375" customWidth="1"/>
    <col min="4" max="4" width="13.85546875" customWidth="1"/>
    <col min="5" max="5" width="15.42578125" customWidth="1"/>
    <col min="6" max="6" width="12.28515625" bestFit="1" customWidth="1"/>
    <col min="7" max="7" width="11.140625" customWidth="1"/>
    <col min="8" max="8" width="13.85546875" bestFit="1" customWidth="1"/>
  </cols>
  <sheetData>
    <row r="1" spans="1:8" ht="15.75" x14ac:dyDescent="0.25">
      <c r="A1" s="18" t="s">
        <v>47</v>
      </c>
      <c r="B1" s="18"/>
      <c r="C1" s="18"/>
      <c r="D1" s="18"/>
      <c r="E1" s="18"/>
      <c r="F1" s="18"/>
      <c r="G1" s="18"/>
    </row>
    <row r="2" spans="1:8" ht="17.25" x14ac:dyDescent="0.25">
      <c r="A2" s="17" t="s">
        <v>45</v>
      </c>
      <c r="B2" s="17"/>
      <c r="C2" s="17"/>
      <c r="D2" s="17"/>
      <c r="E2" s="17"/>
      <c r="F2" s="17"/>
      <c r="G2" s="17"/>
    </row>
    <row r="3" spans="1:8" x14ac:dyDescent="0.2">
      <c r="B3" s="1"/>
      <c r="C3" s="1"/>
      <c r="D3" s="1"/>
    </row>
    <row r="4" spans="1:8" ht="42" x14ac:dyDescent="0.2">
      <c r="A4" s="8" t="s">
        <v>1</v>
      </c>
      <c r="B4" s="13" t="s">
        <v>31</v>
      </c>
      <c r="C4" s="13" t="s">
        <v>2</v>
      </c>
      <c r="D4" s="13" t="s">
        <v>29</v>
      </c>
      <c r="E4" s="13" t="s">
        <v>48</v>
      </c>
      <c r="F4" s="12" t="s">
        <v>27</v>
      </c>
      <c r="G4" s="14" t="s">
        <v>28</v>
      </c>
      <c r="H4" s="14" t="s">
        <v>49</v>
      </c>
    </row>
    <row r="5" spans="1:8" ht="63.75" x14ac:dyDescent="0.2">
      <c r="A5" s="2" t="s">
        <v>3</v>
      </c>
      <c r="B5" s="9" t="s">
        <v>30</v>
      </c>
      <c r="C5" s="9" t="s">
        <v>4</v>
      </c>
      <c r="D5" s="20">
        <v>12366000</v>
      </c>
      <c r="E5" s="20">
        <v>10415751.060000001</v>
      </c>
      <c r="F5" s="21">
        <f>D5-E5</f>
        <v>1950248.9399999995</v>
      </c>
      <c r="G5" s="11">
        <f>E5/D5*100</f>
        <v>84.228942746239696</v>
      </c>
      <c r="H5" s="22">
        <v>12415000</v>
      </c>
    </row>
    <row r="6" spans="1:8" x14ac:dyDescent="0.2">
      <c r="A6" s="2" t="s">
        <v>3</v>
      </c>
      <c r="B6" s="3" t="s">
        <v>5</v>
      </c>
      <c r="C6" s="3" t="s">
        <v>6</v>
      </c>
      <c r="D6" s="4"/>
      <c r="E6" s="4">
        <v>25414.03</v>
      </c>
      <c r="F6" s="10">
        <f t="shared" ref="F6:F36" si="0">D6-E6</f>
        <v>-25414.03</v>
      </c>
      <c r="G6" s="11"/>
      <c r="H6" s="19">
        <f t="shared" ref="H6:H36" si="1">E6</f>
        <v>25414.03</v>
      </c>
    </row>
    <row r="7" spans="1:8" ht="51" x14ac:dyDescent="0.2">
      <c r="A7" s="2" t="s">
        <v>7</v>
      </c>
      <c r="B7" s="3" t="s">
        <v>32</v>
      </c>
      <c r="C7" s="3" t="s">
        <v>8</v>
      </c>
      <c r="D7" s="4">
        <v>4800000</v>
      </c>
      <c r="E7" s="4">
        <v>4244717.16</v>
      </c>
      <c r="F7" s="10">
        <f t="shared" si="0"/>
        <v>555282.83999999985</v>
      </c>
      <c r="G7" s="11">
        <f t="shared" ref="G7:G36" si="2">E7/D7*100</f>
        <v>88.431607499999998</v>
      </c>
      <c r="H7" s="19">
        <v>4900000</v>
      </c>
    </row>
    <row r="8" spans="1:8" x14ac:dyDescent="0.2">
      <c r="A8" s="2" t="s">
        <v>7</v>
      </c>
      <c r="B8" s="3" t="s">
        <v>9</v>
      </c>
      <c r="C8" s="3" t="s">
        <v>8</v>
      </c>
      <c r="D8" s="4"/>
      <c r="E8" s="4">
        <v>0.91</v>
      </c>
      <c r="F8" s="10">
        <f t="shared" si="0"/>
        <v>-0.91</v>
      </c>
      <c r="G8" s="11"/>
      <c r="H8" s="19">
        <f t="shared" si="1"/>
        <v>0.91</v>
      </c>
    </row>
    <row r="9" spans="1:8" x14ac:dyDescent="0.2">
      <c r="A9" s="2" t="s">
        <v>7</v>
      </c>
      <c r="B9" s="3" t="s">
        <v>10</v>
      </c>
      <c r="C9" s="3" t="s">
        <v>8</v>
      </c>
      <c r="D9" s="4"/>
      <c r="E9" s="4">
        <v>-0.06</v>
      </c>
      <c r="F9" s="10">
        <f t="shared" si="0"/>
        <v>0.06</v>
      </c>
      <c r="G9" s="11"/>
      <c r="H9" s="19">
        <f t="shared" si="1"/>
        <v>-0.06</v>
      </c>
    </row>
    <row r="10" spans="1:8" x14ac:dyDescent="0.2">
      <c r="A10" s="2" t="s">
        <v>7</v>
      </c>
      <c r="B10" s="3" t="s">
        <v>11</v>
      </c>
      <c r="C10" s="3" t="s">
        <v>8</v>
      </c>
      <c r="D10" s="4"/>
      <c r="E10" s="4"/>
      <c r="F10" s="10">
        <f t="shared" si="0"/>
        <v>0</v>
      </c>
      <c r="G10" s="11"/>
      <c r="H10" s="19">
        <f t="shared" si="1"/>
        <v>0</v>
      </c>
    </row>
    <row r="11" spans="1:8" x14ac:dyDescent="0.2">
      <c r="A11" s="2" t="s">
        <v>7</v>
      </c>
      <c r="B11" s="3" t="s">
        <v>12</v>
      </c>
      <c r="C11" s="3" t="s">
        <v>8</v>
      </c>
      <c r="D11" s="4">
        <v>1000</v>
      </c>
      <c r="E11" s="4">
        <v>3873.8</v>
      </c>
      <c r="F11" s="10"/>
      <c r="G11" s="11">
        <f t="shared" si="2"/>
        <v>387.38</v>
      </c>
      <c r="H11" s="19">
        <v>3900</v>
      </c>
    </row>
    <row r="12" spans="1:8" x14ac:dyDescent="0.2">
      <c r="A12" s="2" t="s">
        <v>7</v>
      </c>
      <c r="B12" s="3" t="s">
        <v>13</v>
      </c>
      <c r="C12" s="3" t="s">
        <v>8</v>
      </c>
      <c r="D12" s="4"/>
      <c r="E12" s="4">
        <v>-29172.400000000001</v>
      </c>
      <c r="F12" s="10">
        <f t="shared" si="0"/>
        <v>29172.400000000001</v>
      </c>
      <c r="G12" s="11"/>
      <c r="H12" s="19">
        <f t="shared" si="1"/>
        <v>-29172.400000000001</v>
      </c>
    </row>
    <row r="13" spans="1:8" x14ac:dyDescent="0.2">
      <c r="A13" s="2" t="s">
        <v>7</v>
      </c>
      <c r="B13" s="3" t="s">
        <v>14</v>
      </c>
      <c r="C13" s="3" t="s">
        <v>8</v>
      </c>
      <c r="D13" s="4"/>
      <c r="E13" s="4">
        <v>0.14000000000000001</v>
      </c>
      <c r="F13" s="10"/>
      <c r="G13" s="11"/>
      <c r="H13" s="19">
        <f t="shared" si="1"/>
        <v>0.14000000000000001</v>
      </c>
    </row>
    <row r="14" spans="1:8" x14ac:dyDescent="0.2">
      <c r="A14" s="2" t="s">
        <v>7</v>
      </c>
      <c r="B14" s="3" t="s">
        <v>15</v>
      </c>
      <c r="C14" s="3" t="s">
        <v>8</v>
      </c>
      <c r="D14" s="4"/>
      <c r="E14" s="4">
        <v>100</v>
      </c>
      <c r="F14" s="10"/>
      <c r="G14" s="11"/>
      <c r="H14" s="19">
        <f t="shared" si="1"/>
        <v>100</v>
      </c>
    </row>
    <row r="15" spans="1:8" x14ac:dyDescent="0.2">
      <c r="A15" s="2" t="s">
        <v>7</v>
      </c>
      <c r="B15" s="3" t="s">
        <v>16</v>
      </c>
      <c r="C15" s="3" t="s">
        <v>8</v>
      </c>
      <c r="D15" s="4"/>
      <c r="E15" s="4">
        <v>118.8</v>
      </c>
      <c r="F15" s="10"/>
      <c r="G15" s="11"/>
      <c r="H15" s="19">
        <f t="shared" si="1"/>
        <v>118.8</v>
      </c>
    </row>
    <row r="16" spans="1:8" ht="38.25" x14ac:dyDescent="0.2">
      <c r="A16" s="2" t="s">
        <v>7</v>
      </c>
      <c r="B16" s="15" t="s">
        <v>44</v>
      </c>
      <c r="C16" s="3" t="s">
        <v>8</v>
      </c>
      <c r="D16" s="4"/>
      <c r="E16" s="4">
        <v>49995.4</v>
      </c>
      <c r="F16" s="10">
        <f t="shared" si="0"/>
        <v>-49995.4</v>
      </c>
      <c r="G16" s="11"/>
      <c r="H16" s="19">
        <v>50000</v>
      </c>
    </row>
    <row r="17" spans="1:8" x14ac:dyDescent="0.2">
      <c r="A17" s="2" t="s">
        <v>7</v>
      </c>
      <c r="B17" s="3" t="s">
        <v>17</v>
      </c>
      <c r="C17" s="3" t="s">
        <v>8</v>
      </c>
      <c r="D17" s="4"/>
      <c r="E17" s="4">
        <v>341.56</v>
      </c>
      <c r="F17" s="10">
        <f t="shared" si="0"/>
        <v>-341.56</v>
      </c>
      <c r="G17" s="11"/>
      <c r="H17" s="19">
        <f t="shared" si="1"/>
        <v>341.56</v>
      </c>
    </row>
    <row r="18" spans="1:8" x14ac:dyDescent="0.2">
      <c r="A18" s="2" t="s">
        <v>7</v>
      </c>
      <c r="B18" s="3" t="s">
        <v>18</v>
      </c>
      <c r="C18" s="3" t="s">
        <v>8</v>
      </c>
      <c r="D18" s="4"/>
      <c r="E18" s="4">
        <v>65.7</v>
      </c>
      <c r="F18" s="10">
        <f t="shared" si="0"/>
        <v>-65.7</v>
      </c>
      <c r="G18" s="11"/>
      <c r="H18" s="19">
        <f t="shared" si="1"/>
        <v>65.7</v>
      </c>
    </row>
    <row r="19" spans="1:8" x14ac:dyDescent="0.2">
      <c r="A19" s="2" t="s">
        <v>7</v>
      </c>
      <c r="B19" s="3" t="s">
        <v>19</v>
      </c>
      <c r="C19" s="3" t="s">
        <v>8</v>
      </c>
      <c r="D19" s="4"/>
      <c r="E19" s="4">
        <v>7.04</v>
      </c>
      <c r="F19" s="10">
        <f t="shared" si="0"/>
        <v>-7.04</v>
      </c>
      <c r="G19" s="11"/>
      <c r="H19" s="19">
        <f t="shared" si="1"/>
        <v>7.04</v>
      </c>
    </row>
    <row r="20" spans="1:8" ht="38.25" x14ac:dyDescent="0.2">
      <c r="A20" s="2" t="s">
        <v>7</v>
      </c>
      <c r="B20" s="3" t="s">
        <v>33</v>
      </c>
      <c r="C20" s="3" t="s">
        <v>8</v>
      </c>
      <c r="D20" s="4">
        <v>150000</v>
      </c>
      <c r="E20" s="4">
        <v>179745.75</v>
      </c>
      <c r="F20" s="10">
        <f t="shared" si="0"/>
        <v>-29745.75</v>
      </c>
      <c r="G20" s="11">
        <f t="shared" si="2"/>
        <v>119.8305</v>
      </c>
      <c r="H20" s="19">
        <v>185000</v>
      </c>
    </row>
    <row r="21" spans="1:8" x14ac:dyDescent="0.2">
      <c r="A21" s="2" t="s">
        <v>7</v>
      </c>
      <c r="B21" s="3" t="s">
        <v>20</v>
      </c>
      <c r="C21" s="3" t="s">
        <v>8</v>
      </c>
      <c r="D21" s="4"/>
      <c r="E21" s="4">
        <v>442.79</v>
      </c>
      <c r="F21" s="10">
        <f t="shared" si="0"/>
        <v>-442.79</v>
      </c>
      <c r="G21" s="11"/>
      <c r="H21" s="19">
        <f t="shared" si="1"/>
        <v>442.79</v>
      </c>
    </row>
    <row r="22" spans="1:8" x14ac:dyDescent="0.2">
      <c r="A22" s="2" t="s">
        <v>7</v>
      </c>
      <c r="B22" s="3" t="s">
        <v>21</v>
      </c>
      <c r="C22" s="3" t="s">
        <v>8</v>
      </c>
      <c r="D22" s="4">
        <v>45000</v>
      </c>
      <c r="E22" s="4">
        <v>58060.22</v>
      </c>
      <c r="F22" s="10">
        <f t="shared" si="0"/>
        <v>-13060.220000000001</v>
      </c>
      <c r="G22" s="11">
        <f t="shared" si="2"/>
        <v>129.02271111111111</v>
      </c>
      <c r="H22" s="19">
        <v>60000</v>
      </c>
    </row>
    <row r="23" spans="1:8" x14ac:dyDescent="0.2">
      <c r="A23" s="2" t="s">
        <v>7</v>
      </c>
      <c r="B23" s="3" t="s">
        <v>22</v>
      </c>
      <c r="C23" s="3" t="s">
        <v>8</v>
      </c>
      <c r="D23" s="4"/>
      <c r="E23" s="4">
        <v>299.70999999999998</v>
      </c>
      <c r="F23" s="10">
        <f t="shared" si="0"/>
        <v>-299.70999999999998</v>
      </c>
      <c r="G23" s="11"/>
      <c r="H23" s="19">
        <f t="shared" si="1"/>
        <v>299.70999999999998</v>
      </c>
    </row>
    <row r="24" spans="1:8" ht="51" x14ac:dyDescent="0.2">
      <c r="A24" s="2" t="s">
        <v>7</v>
      </c>
      <c r="B24" s="3" t="s">
        <v>34</v>
      </c>
      <c r="C24" s="3" t="s">
        <v>8</v>
      </c>
      <c r="D24" s="4">
        <v>38700</v>
      </c>
      <c r="E24" s="4">
        <v>12280.84</v>
      </c>
      <c r="F24" s="10">
        <f t="shared" si="0"/>
        <v>26419.16</v>
      </c>
      <c r="G24" s="11">
        <f t="shared" si="2"/>
        <v>31.733436692506462</v>
      </c>
      <c r="H24" s="19">
        <v>38700</v>
      </c>
    </row>
    <row r="25" spans="1:8" x14ac:dyDescent="0.2">
      <c r="A25" s="2" t="s">
        <v>7</v>
      </c>
      <c r="B25" s="3" t="s">
        <v>23</v>
      </c>
      <c r="C25" s="3" t="s">
        <v>8</v>
      </c>
      <c r="D25" s="4"/>
      <c r="E25" s="4">
        <v>431.57</v>
      </c>
      <c r="F25" s="10">
        <f t="shared" si="0"/>
        <v>-431.57</v>
      </c>
      <c r="G25" s="11"/>
      <c r="H25" s="19">
        <f t="shared" si="1"/>
        <v>431.57</v>
      </c>
    </row>
    <row r="26" spans="1:8" ht="76.5" x14ac:dyDescent="0.2">
      <c r="A26" s="2" t="s">
        <v>7</v>
      </c>
      <c r="B26" s="15" t="s">
        <v>43</v>
      </c>
      <c r="C26" s="3" t="s">
        <v>8</v>
      </c>
      <c r="D26" s="4"/>
      <c r="E26" s="4">
        <v>-1355.6</v>
      </c>
      <c r="F26" s="10"/>
      <c r="G26" s="11"/>
      <c r="H26" s="19">
        <f t="shared" si="1"/>
        <v>-1355.6</v>
      </c>
    </row>
    <row r="27" spans="1:8" x14ac:dyDescent="0.2">
      <c r="A27" s="2" t="s">
        <v>7</v>
      </c>
      <c r="B27" s="3" t="s">
        <v>24</v>
      </c>
      <c r="C27" s="3" t="s">
        <v>8</v>
      </c>
      <c r="D27" s="4"/>
      <c r="E27" s="4">
        <v>28.07</v>
      </c>
      <c r="F27" s="10"/>
      <c r="G27" s="11"/>
      <c r="H27" s="19">
        <f t="shared" si="1"/>
        <v>28.07</v>
      </c>
    </row>
    <row r="28" spans="1:8" ht="38.25" x14ac:dyDescent="0.2">
      <c r="A28" s="2" t="s">
        <v>25</v>
      </c>
      <c r="B28" s="3" t="s">
        <v>35</v>
      </c>
      <c r="C28" s="3" t="s">
        <v>8</v>
      </c>
      <c r="D28" s="4">
        <v>77693.67</v>
      </c>
      <c r="E28" s="4">
        <v>82400</v>
      </c>
      <c r="F28" s="10">
        <f t="shared" si="0"/>
        <v>-4706.3300000000017</v>
      </c>
      <c r="G28" s="11">
        <f t="shared" si="2"/>
        <v>106.05754625827304</v>
      </c>
      <c r="H28" s="19">
        <v>95000</v>
      </c>
    </row>
    <row r="29" spans="1:8" ht="51" x14ac:dyDescent="0.2">
      <c r="A29" s="2" t="s">
        <v>25</v>
      </c>
      <c r="B29" s="3" t="s">
        <v>38</v>
      </c>
      <c r="C29" s="3" t="s">
        <v>4</v>
      </c>
      <c r="D29" s="4">
        <v>1200000</v>
      </c>
      <c r="E29" s="4">
        <v>1179367.78</v>
      </c>
      <c r="F29" s="10">
        <f t="shared" si="0"/>
        <v>20632.219999999972</v>
      </c>
      <c r="G29" s="11">
        <f t="shared" si="2"/>
        <v>98.280648333333332</v>
      </c>
      <c r="H29" s="19">
        <v>1400000</v>
      </c>
    </row>
    <row r="30" spans="1:8" ht="76.5" x14ac:dyDescent="0.2">
      <c r="A30" s="2" t="s">
        <v>25</v>
      </c>
      <c r="B30" s="3" t="s">
        <v>39</v>
      </c>
      <c r="C30" s="3" t="s">
        <v>26</v>
      </c>
      <c r="D30" s="4">
        <v>417400</v>
      </c>
      <c r="E30" s="4">
        <v>347333</v>
      </c>
      <c r="F30" s="10">
        <f t="shared" si="0"/>
        <v>70067</v>
      </c>
      <c r="G30" s="11">
        <f t="shared" si="2"/>
        <v>83.21346430282702</v>
      </c>
      <c r="H30" s="19">
        <v>417400</v>
      </c>
    </row>
    <row r="31" spans="1:8" ht="63.75" x14ac:dyDescent="0.2">
      <c r="A31" s="2" t="s">
        <v>25</v>
      </c>
      <c r="B31" s="3" t="s">
        <v>40</v>
      </c>
      <c r="C31" s="3" t="s">
        <v>26</v>
      </c>
      <c r="D31" s="4">
        <v>5084298</v>
      </c>
      <c r="E31" s="4">
        <v>5084298</v>
      </c>
      <c r="F31" s="10">
        <f t="shared" si="0"/>
        <v>0</v>
      </c>
      <c r="G31" s="11">
        <f t="shared" si="2"/>
        <v>100</v>
      </c>
      <c r="H31" s="19">
        <f t="shared" si="1"/>
        <v>5084298</v>
      </c>
    </row>
    <row r="32" spans="1:8" ht="63.75" x14ac:dyDescent="0.2">
      <c r="A32" s="2" t="s">
        <v>25</v>
      </c>
      <c r="B32" s="3" t="s">
        <v>41</v>
      </c>
      <c r="C32" s="3" t="s">
        <v>26</v>
      </c>
      <c r="D32" s="4">
        <v>2440454</v>
      </c>
      <c r="E32" s="4">
        <v>2440454</v>
      </c>
      <c r="F32" s="10">
        <f t="shared" si="0"/>
        <v>0</v>
      </c>
      <c r="G32" s="11">
        <f t="shared" si="2"/>
        <v>100</v>
      </c>
      <c r="H32" s="19">
        <f t="shared" si="1"/>
        <v>2440454</v>
      </c>
    </row>
    <row r="33" spans="1:8" ht="76.5" x14ac:dyDescent="0.2">
      <c r="A33" s="2" t="s">
        <v>25</v>
      </c>
      <c r="B33" s="3" t="s">
        <v>37</v>
      </c>
      <c r="C33" s="3" t="s">
        <v>26</v>
      </c>
      <c r="D33" s="4">
        <v>366300</v>
      </c>
      <c r="E33" s="4">
        <v>362667</v>
      </c>
      <c r="F33" s="10">
        <f t="shared" si="0"/>
        <v>3633</v>
      </c>
      <c r="G33" s="11">
        <f t="shared" si="2"/>
        <v>99.008190008190013</v>
      </c>
      <c r="H33" s="19">
        <v>366300</v>
      </c>
    </row>
    <row r="34" spans="1:8" ht="89.25" x14ac:dyDescent="0.2">
      <c r="A34" s="2" t="s">
        <v>25</v>
      </c>
      <c r="B34" s="3" t="s">
        <v>42</v>
      </c>
      <c r="C34" s="3" t="s">
        <v>26</v>
      </c>
      <c r="D34" s="4">
        <v>6345120.4900000002</v>
      </c>
      <c r="E34" s="4">
        <v>4196184.54</v>
      </c>
      <c r="F34" s="10">
        <f t="shared" si="0"/>
        <v>2148935.9500000002</v>
      </c>
      <c r="G34" s="11">
        <f t="shared" si="2"/>
        <v>66.132464255221734</v>
      </c>
      <c r="H34" s="19">
        <v>6345120.4900000002</v>
      </c>
    </row>
    <row r="35" spans="1:8" ht="38.25" x14ac:dyDescent="0.2">
      <c r="A35" s="2" t="s">
        <v>25</v>
      </c>
      <c r="B35" s="3" t="s">
        <v>36</v>
      </c>
      <c r="C35" s="3" t="s">
        <v>26</v>
      </c>
      <c r="D35" s="4">
        <v>-17693.669999999998</v>
      </c>
      <c r="E35" s="4">
        <v>-17693.669999999998</v>
      </c>
      <c r="F35" s="10">
        <f t="shared" si="0"/>
        <v>0</v>
      </c>
      <c r="G35" s="11">
        <f t="shared" si="2"/>
        <v>100</v>
      </c>
      <c r="H35" s="19">
        <f t="shared" si="1"/>
        <v>-17693.669999999998</v>
      </c>
    </row>
    <row r="36" spans="1:8" x14ac:dyDescent="0.2">
      <c r="A36" s="5" t="s">
        <v>0</v>
      </c>
      <c r="B36" s="6" t="s">
        <v>50</v>
      </c>
      <c r="C36" s="6"/>
      <c r="D36" s="7">
        <v>33314272.489999998</v>
      </c>
      <c r="E36" s="7">
        <f>SUM(E5:E35)</f>
        <v>28636157.140000001</v>
      </c>
      <c r="F36" s="7">
        <f t="shared" ref="F36:H36" si="3">SUM(F5:F35)</f>
        <v>4679880.5599999987</v>
      </c>
      <c r="G36" s="7">
        <f t="shared" si="3"/>
        <v>1593.3195112077026</v>
      </c>
      <c r="H36" s="7">
        <f t="shared" si="3"/>
        <v>33780201.079999998</v>
      </c>
    </row>
    <row r="39" spans="1:8" ht="12.75" customHeight="1" x14ac:dyDescent="0.2">
      <c r="B39" t="s">
        <v>46</v>
      </c>
      <c r="D39" s="16" t="s">
        <v>51</v>
      </c>
      <c r="H39" s="23"/>
    </row>
    <row r="40" spans="1:8" ht="12.75" customHeight="1" x14ac:dyDescent="0.2">
      <c r="B40" t="s">
        <v>52</v>
      </c>
      <c r="D40" t="s">
        <v>53</v>
      </c>
    </row>
  </sheetData>
  <mergeCells count="2">
    <mergeCell ref="A2:G2"/>
    <mergeCell ref="A1:G1"/>
  </mergeCells>
  <pageMargins left="0.74803149606299213" right="0.74803149606299213" top="0.98425196850393704" bottom="0.98425196850393704" header="0.51181102362204722" footer="0.51181102362204722"/>
  <pageSetup paperSize="9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ДЧБ!APPT</vt:lpstr>
      <vt:lpstr>ДЧБ!SIGN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User</cp:lastModifiedBy>
  <cp:lastPrinted>2012-10-22T05:34:31Z</cp:lastPrinted>
  <dcterms:created xsi:type="dcterms:W3CDTF">2002-03-11T10:22:12Z</dcterms:created>
  <dcterms:modified xsi:type="dcterms:W3CDTF">2012-11-06T05:37:08Z</dcterms:modified>
</cp:coreProperties>
</file>