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05" windowWidth="15480" windowHeight="9240"/>
  </bookViews>
  <sheets>
    <sheet name="Лист1" sheetId="1" r:id="rId1"/>
  </sheets>
  <definedNames>
    <definedName name="_xlnm.Print_Titles" localSheetId="0">Лист1!$5:$6</definedName>
  </definedNames>
  <calcPr calcId="145621" refMode="R1C1"/>
</workbook>
</file>

<file path=xl/calcChain.xml><?xml version="1.0" encoding="utf-8"?>
<calcChain xmlns="http://schemas.openxmlformats.org/spreadsheetml/2006/main">
  <c r="E31" i="1" l="1"/>
  <c r="E32" i="1"/>
  <c r="E27" i="1" l="1"/>
  <c r="E8" i="1"/>
  <c r="F8" i="1"/>
  <c r="F34" i="1" l="1"/>
  <c r="E34" i="1"/>
  <c r="E33" i="1" s="1"/>
  <c r="F27" i="1" l="1"/>
  <c r="F33" i="1"/>
  <c r="F17" i="1"/>
  <c r="E17" i="1"/>
  <c r="F22" i="1"/>
  <c r="F24" i="1"/>
  <c r="E24" i="1"/>
  <c r="F7" i="1" l="1"/>
  <c r="F42" i="1" s="1"/>
  <c r="E22" i="1"/>
  <c r="E7" i="1" l="1"/>
  <c r="E42" i="1" s="1"/>
</calcChain>
</file>

<file path=xl/sharedStrings.xml><?xml version="1.0" encoding="utf-8"?>
<sst xmlns="http://schemas.openxmlformats.org/spreadsheetml/2006/main" count="140" uniqueCount="96">
  <si>
    <t>2</t>
  </si>
  <si>
    <t>3</t>
  </si>
  <si>
    <t>5</t>
  </si>
  <si>
    <t/>
  </si>
  <si>
    <t>0310</t>
  </si>
  <si>
    <t>0314</t>
  </si>
  <si>
    <t>0502</t>
  </si>
  <si>
    <t>0503</t>
  </si>
  <si>
    <t>Содержание уличного освещения</t>
  </si>
  <si>
    <t>Организация и содержание мест захоронения поселений</t>
  </si>
  <si>
    <t>Прочие мероприятия по благоустройству поселений</t>
  </si>
  <si>
    <t>0801</t>
  </si>
  <si>
    <t>1105</t>
  </si>
  <si>
    <t>0409</t>
  </si>
  <si>
    <t>Мероприятия в области коммунального хозяйства  поселений</t>
  </si>
  <si>
    <t>(тыс.руб.)</t>
  </si>
  <si>
    <t>КБК</t>
  </si>
  <si>
    <t>КФСР</t>
  </si>
  <si>
    <t>КЦСР</t>
  </si>
  <si>
    <t>КВР</t>
  </si>
  <si>
    <t>244</t>
  </si>
  <si>
    <t>611</t>
  </si>
  <si>
    <t>612</t>
  </si>
  <si>
    <t>Энергосбережение и повышение энергетической эффективности</t>
  </si>
  <si>
    <t>Обеспечение деятельности подведомственных учреждений- библиотек</t>
  </si>
  <si>
    <t xml:space="preserve">Культурно-массовые мероприятия проводимые на территории муниципального образования </t>
  </si>
  <si>
    <t>0168102</t>
  </si>
  <si>
    <t>0168203</t>
  </si>
  <si>
    <t>0118025</t>
  </si>
  <si>
    <t>0138103</t>
  </si>
  <si>
    <t>Уличное освещение поселений</t>
  </si>
  <si>
    <t>0138113</t>
  </si>
  <si>
    <t>0118115</t>
  </si>
  <si>
    <t>0118116</t>
  </si>
  <si>
    <t>0218062</t>
  </si>
  <si>
    <t>0218481</t>
  </si>
  <si>
    <t>0218063</t>
  </si>
  <si>
    <t>0218064</t>
  </si>
  <si>
    <t>0138502</t>
  </si>
  <si>
    <t>Наименование  показателя</t>
  </si>
  <si>
    <t>0110000</t>
  </si>
  <si>
    <t>0100000</t>
  </si>
  <si>
    <t>0120000</t>
  </si>
  <si>
    <t>0130000</t>
  </si>
  <si>
    <t>0140000</t>
  </si>
  <si>
    <t>0150000</t>
  </si>
  <si>
    <t>0160000</t>
  </si>
  <si>
    <t>0200000</t>
  </si>
  <si>
    <t>0210000</t>
  </si>
  <si>
    <t>1</t>
  </si>
  <si>
    <t xml:space="preserve">Обеспечение  первичных  мер пожарной безопасности
</t>
  </si>
  <si>
    <t>0158205</t>
  </si>
  <si>
    <t>0148204</t>
  </si>
  <si>
    <t>Профилактика терроризма и экстримизма  в муниципальном образовании</t>
  </si>
  <si>
    <t>Подпрограмма №2 Организация дорожного движения в муниципальном образовании поселок Большая Ирба</t>
  </si>
  <si>
    <t>Подпрограмма № 3 Энергосбережение и повышение энергетической эффективности на территории муниципального образования посёлок Большая Ирба</t>
  </si>
  <si>
    <t>Подпрограмма № 4 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</t>
  </si>
  <si>
    <t>Подпрограмма № 5 Профилактика терроризма и экстремизма в муниципальном образовании поселок Большая Ирба</t>
  </si>
  <si>
    <t>Подпрограмма № 6  Содержание автомобильных дорог в муниципальном образовании поселок Большая Ирба</t>
  </si>
  <si>
    <t>Подпрограмма № 1  Развитие культуры Муниципального образования поселок Большая Ирба</t>
  </si>
  <si>
    <t xml:space="preserve">Субсидии бюджетным учреждениям на финансовое обеспечение муниципального задания </t>
  </si>
  <si>
    <t>Главный бухгалтер                                                            С.Р.Бланк</t>
  </si>
  <si>
    <t>Содержание автомобильных дорог за счет местного бюджета</t>
  </si>
  <si>
    <t>Итого по муниципальным программам</t>
  </si>
  <si>
    <t>Содержание автомобильных дорог общего пользования местного значения за счет поступлений от акцизов</t>
  </si>
  <si>
    <t>0211021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</si>
  <si>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</si>
  <si>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 xml:space="preserve">Муниципальная программа "Обеспечение жизнедеятельности, улучшения качества жизни населения муниципального образования поселок Большая Ирба </t>
  </si>
  <si>
    <t>Муниципальная программа "Обеспечение  жизнедеятельности социальной сферы муниципального образования"</t>
  </si>
  <si>
    <t>0217481</t>
  </si>
  <si>
    <t xml:space="preserve">Исполнение бюджета в разрезе муниципальных программ  по состоянию на 01.04.2015 </t>
  </si>
  <si>
    <t>План  на 2015 год</t>
  </si>
  <si>
    <t xml:space="preserve">исполнено на 01.04.2015 </t>
  </si>
  <si>
    <t xml:space="preserve">Подпрограмма № 1 Организация благоустройства территории поселения </t>
  </si>
  <si>
    <t>Глава поселка                                                             Н.Н.Корнева</t>
  </si>
  <si>
    <t>0158206</t>
  </si>
  <si>
    <t>0117555</t>
  </si>
  <si>
    <t>Организация и проведение акарицидных обработок мест массового отдыха населения за счет средств краевого бюджета</t>
  </si>
  <si>
    <t>Организация и проведение акарицидных обработок мест массового отдыха населения за счет средств местного бюджета</t>
  </si>
  <si>
    <t>0118555</t>
  </si>
  <si>
    <t>0118114</t>
  </si>
  <si>
    <t>Озеленение поселений</t>
  </si>
  <si>
    <t>0118309</t>
  </si>
  <si>
    <t>0412</t>
  </si>
  <si>
    <t xml:space="preserve">Мероприятия  по землеустройству и землепользованию в поселениях </t>
  </si>
  <si>
    <t>Формирование антикоррупционного и общественного сознания к противодействию коррупции</t>
  </si>
  <si>
    <t>0167508</t>
  </si>
  <si>
    <t>0167594</t>
  </si>
  <si>
    <t>0168594</t>
  </si>
  <si>
    <t xml:space="preserve">Расходы на капитальный ремонт и ремонт автомобильных дорог общего пользования местного значения </t>
  </si>
  <si>
    <t xml:space="preserve">Софинансирование расходов на капитальный ремонт и ремонт автомобильных дорог общего пользования местного значения </t>
  </si>
  <si>
    <t>Софинансирование на содержание автомобильных дорог общего пользования местного значения</t>
  </si>
  <si>
    <r>
      <t>Подпрограмма № 2 Формирование здорового образа жизни через развитие массовой физической культуры и спорта(</t>
    </r>
    <r>
      <rPr>
        <sz val="14"/>
        <color indexed="8"/>
        <rFont val="Times New Roman"/>
        <family val="1"/>
        <charset val="204"/>
      </rPr>
      <t xml:space="preserve"> спортивные мероприятия в поселке)</t>
    </r>
  </si>
  <si>
    <t>0228081</t>
  </si>
  <si>
    <t>4</t>
  </si>
  <si>
    <t>Субсидии на иные цели по софинансированию грантов по  культуры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</si>
</sst>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0.000"/>
    <numFmt numFmtId="166" formatCode="_-* #,##0.000_р_._-;\-* #,##0.000_р_._-;_-* &quot;-&quot;???_р_.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name val="Times New Roman Cyr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 applyFill="1"/>
    <xf numFmtId="165" fontId="0" fillId="0" borderId="0" xfId="0" applyNumberFormat="1"/>
    <xf numFmtId="0" fontId="6" fillId="0" borderId="0" xfId="0" applyFont="1" applyAlignment="1">
      <alignment vertical="center"/>
    </xf>
    <xf numFmtId="43" fontId="7" fillId="0" borderId="1" xfId="2" applyFont="1" applyBorder="1" applyAlignment="1">
      <alignment wrapText="1"/>
    </xf>
    <xf numFmtId="43" fontId="8" fillId="0" borderId="1" xfId="2" applyFont="1" applyBorder="1" applyAlignment="1">
      <alignment vertical="top" wrapText="1"/>
    </xf>
    <xf numFmtId="43" fontId="9" fillId="0" borderId="1" xfId="2" applyFont="1" applyBorder="1" applyAlignment="1">
      <alignment vertical="top" wrapText="1"/>
    </xf>
    <xf numFmtId="49" fontId="10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0" fontId="11" fillId="0" borderId="1" xfId="0" applyFont="1" applyBorder="1"/>
    <xf numFmtId="49" fontId="7" fillId="0" borderId="4" xfId="2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2" fontId="7" fillId="0" borderId="1" xfId="2" applyNumberFormat="1" applyFont="1" applyBorder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49" fontId="6" fillId="0" borderId="1" xfId="2" applyNumberFormat="1" applyFont="1" applyBorder="1" applyAlignment="1">
      <alignment vertical="center"/>
    </xf>
    <xf numFmtId="43" fontId="6" fillId="0" borderId="1" xfId="2" applyFont="1" applyBorder="1" applyAlignment="1">
      <alignment vertical="center"/>
    </xf>
    <xf numFmtId="2" fontId="6" fillId="0" borderId="1" xfId="2" applyNumberFormat="1" applyFont="1" applyBorder="1" applyAlignment="1">
      <alignment horizontal="center" vertical="center"/>
    </xf>
    <xf numFmtId="49" fontId="9" fillId="0" borderId="4" xfId="2" applyNumberFormat="1" applyFont="1" applyBorder="1" applyAlignment="1">
      <alignment horizontal="center" vertical="center"/>
    </xf>
    <xf numFmtId="49" fontId="9" fillId="0" borderId="1" xfId="2" applyNumberFormat="1" applyFont="1" applyBorder="1" applyAlignment="1">
      <alignment horizontal="center" vertical="center"/>
    </xf>
    <xf numFmtId="43" fontId="9" fillId="0" borderId="1" xfId="2" applyFont="1" applyBorder="1" applyAlignment="1">
      <alignment vertical="center"/>
    </xf>
    <xf numFmtId="2" fontId="11" fillId="0" borderId="1" xfId="0" applyNumberFormat="1" applyFont="1" applyBorder="1" applyAlignment="1">
      <alignment horizontal="center" vertical="center"/>
    </xf>
    <xf numFmtId="43" fontId="9" fillId="0" borderId="1" xfId="2" applyFont="1" applyBorder="1" applyAlignment="1">
      <alignment horizontal="left" vertical="top" wrapText="1"/>
    </xf>
    <xf numFmtId="2" fontId="9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49" fontId="9" fillId="2" borderId="4" xfId="2" applyNumberFormat="1" applyFont="1" applyFill="1" applyBorder="1" applyAlignment="1">
      <alignment horizontal="center" vertical="center"/>
    </xf>
    <xf numFmtId="49" fontId="9" fillId="2" borderId="1" xfId="2" applyNumberFormat="1" applyFont="1" applyFill="1" applyBorder="1" applyAlignment="1">
      <alignment horizontal="center" vertical="center"/>
    </xf>
    <xf numFmtId="43" fontId="9" fillId="2" borderId="1" xfId="2" applyFont="1" applyFill="1" applyBorder="1" applyAlignment="1">
      <alignment vertical="center"/>
    </xf>
    <xf numFmtId="43" fontId="9" fillId="2" borderId="1" xfId="2" applyFont="1" applyFill="1" applyBorder="1" applyAlignment="1">
      <alignment vertical="top" wrapText="1"/>
    </xf>
    <xf numFmtId="0" fontId="11" fillId="0" borderId="1" xfId="0" applyFont="1" applyBorder="1" applyAlignment="1">
      <alignment vertic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43" fontId="8" fillId="0" borderId="1" xfId="2" applyFont="1" applyBorder="1" applyAlignment="1">
      <alignment vertical="center"/>
    </xf>
    <xf numFmtId="2" fontId="8" fillId="0" borderId="1" xfId="2" applyNumberFormat="1" applyFont="1" applyBorder="1" applyAlignment="1">
      <alignment horizontal="center" vertical="center"/>
    </xf>
    <xf numFmtId="43" fontId="6" fillId="0" borderId="1" xfId="2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43" fontId="13" fillId="0" borderId="1" xfId="2" applyFont="1" applyBorder="1" applyAlignment="1">
      <alignment vertical="top" wrapText="1"/>
    </xf>
    <xf numFmtId="43" fontId="14" fillId="0" borderId="1" xfId="2" applyFont="1" applyBorder="1" applyAlignment="1">
      <alignment wrapText="1"/>
    </xf>
    <xf numFmtId="43" fontId="13" fillId="0" borderId="1" xfId="2" applyFont="1" applyFill="1" applyBorder="1" applyAlignment="1">
      <alignment vertical="top" wrapText="1"/>
    </xf>
    <xf numFmtId="43" fontId="8" fillId="0" borderId="1" xfId="2" applyFont="1" applyFill="1" applyBorder="1" applyAlignment="1">
      <alignment horizontal="left" wrapText="1"/>
    </xf>
    <xf numFmtId="0" fontId="15" fillId="0" borderId="1" xfId="0" applyFont="1" applyBorder="1" applyAlignment="1">
      <alignment horizontal="left"/>
    </xf>
    <xf numFmtId="166" fontId="15" fillId="0" borderId="1" xfId="0" applyNumberFormat="1" applyFont="1" applyBorder="1" applyAlignment="1">
      <alignment horizontal="left"/>
    </xf>
    <xf numFmtId="166" fontId="7" fillId="0" borderId="1" xfId="2" applyNumberFormat="1" applyFont="1" applyBorder="1" applyAlignment="1">
      <alignment vertical="center"/>
    </xf>
    <xf numFmtId="0" fontId="1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/>
    </xf>
    <xf numFmtId="164" fontId="10" fillId="0" borderId="5" xfId="1" applyNumberFormat="1" applyFont="1" applyFill="1" applyBorder="1" applyAlignment="1">
      <alignment horizontal="center" vertical="center" wrapText="1"/>
    </xf>
    <xf numFmtId="164" fontId="10" fillId="0" borderId="6" xfId="1" applyNumberFormat="1" applyFont="1" applyFill="1" applyBorder="1" applyAlignment="1">
      <alignment horizontal="center" vertical="center" wrapText="1"/>
    </xf>
    <xf numFmtId="0" fontId="10" fillId="0" borderId="5" xfId="1" applyNumberFormat="1" applyFont="1" applyFill="1" applyBorder="1" applyAlignment="1">
      <alignment horizontal="center" vertical="center" wrapText="1"/>
    </xf>
    <xf numFmtId="0" fontId="10" fillId="0" borderId="6" xfId="1" applyNumberFormat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right"/>
    </xf>
    <xf numFmtId="43" fontId="6" fillId="0" borderId="1" xfId="2" applyFont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topLeftCell="A34" workbookViewId="0">
      <selection activeCell="A39" sqref="A39"/>
    </sheetView>
  </sheetViews>
  <sheetFormatPr defaultRowHeight="15" x14ac:dyDescent="0.25"/>
  <cols>
    <col min="1" max="1" width="47.7109375" customWidth="1"/>
    <col min="2" max="2" width="11.28515625" customWidth="1"/>
    <col min="3" max="3" width="10.7109375" customWidth="1"/>
    <col min="4" max="4" width="9" customWidth="1"/>
    <col min="5" max="5" width="17.7109375" customWidth="1"/>
    <col min="6" max="6" width="17.85546875" customWidth="1"/>
  </cols>
  <sheetData>
    <row r="1" spans="1:6" ht="33" customHeight="1" x14ac:dyDescent="0.3">
      <c r="A1" s="42" t="s">
        <v>70</v>
      </c>
      <c r="B1" s="42"/>
      <c r="C1" s="42"/>
      <c r="D1" s="42"/>
      <c r="E1" s="42"/>
      <c r="F1" s="42"/>
    </row>
    <row r="2" spans="1:6" ht="2.25" customHeight="1" x14ac:dyDescent="0.25">
      <c r="A2" s="43"/>
      <c r="B2" s="43"/>
      <c r="C2" s="43"/>
      <c r="D2" s="43"/>
      <c r="E2" s="43"/>
    </row>
    <row r="3" spans="1:6" ht="18" customHeight="1" x14ac:dyDescent="0.25">
      <c r="A3" s="1"/>
      <c r="B3" s="1"/>
      <c r="C3" s="1"/>
      <c r="D3" s="1"/>
      <c r="E3" s="53" t="s">
        <v>15</v>
      </c>
      <c r="F3" s="53"/>
    </row>
    <row r="4" spans="1:6" ht="21.75" customHeight="1" x14ac:dyDescent="0.3">
      <c r="A4" s="51" t="s">
        <v>39</v>
      </c>
      <c r="B4" s="46" t="s">
        <v>16</v>
      </c>
      <c r="C4" s="47"/>
      <c r="D4" s="48"/>
      <c r="E4" s="49" t="s">
        <v>71</v>
      </c>
      <c r="F4" s="44" t="s">
        <v>72</v>
      </c>
    </row>
    <row r="5" spans="1:6" ht="21.75" customHeight="1" x14ac:dyDescent="0.25">
      <c r="A5" s="52"/>
      <c r="B5" s="7" t="s">
        <v>18</v>
      </c>
      <c r="C5" s="7" t="s">
        <v>19</v>
      </c>
      <c r="D5" s="7" t="s">
        <v>17</v>
      </c>
      <c r="E5" s="50"/>
      <c r="F5" s="45"/>
    </row>
    <row r="6" spans="1:6" ht="15.95" customHeight="1" x14ac:dyDescent="0.3">
      <c r="A6" s="8" t="s">
        <v>49</v>
      </c>
      <c r="B6" s="8" t="s">
        <v>0</v>
      </c>
      <c r="C6" s="8" t="s">
        <v>1</v>
      </c>
      <c r="D6" s="8" t="s">
        <v>94</v>
      </c>
      <c r="E6" s="8" t="s">
        <v>2</v>
      </c>
      <c r="F6" s="9">
        <v>6</v>
      </c>
    </row>
    <row r="7" spans="1:6" ht="94.5" customHeight="1" x14ac:dyDescent="0.3">
      <c r="A7" s="4" t="s">
        <v>67</v>
      </c>
      <c r="B7" s="10" t="s">
        <v>41</v>
      </c>
      <c r="C7" s="11"/>
      <c r="D7" s="11"/>
      <c r="E7" s="41">
        <f>E8+E16+E17+E22+E27+E24</f>
        <v>4506.6857999999993</v>
      </c>
      <c r="F7" s="12">
        <f>F8+F16+F17+F22+F27+F24</f>
        <v>833.79741000000001</v>
      </c>
    </row>
    <row r="8" spans="1:6" ht="56.25" x14ac:dyDescent="0.3">
      <c r="A8" s="36" t="s">
        <v>73</v>
      </c>
      <c r="B8" s="13" t="s">
        <v>40</v>
      </c>
      <c r="C8" s="14"/>
      <c r="D8" s="14"/>
      <c r="E8" s="15">
        <f>E9+E10+E11+E12+E13+E14+E15</f>
        <v>1078.58</v>
      </c>
      <c r="F8" s="15">
        <f>F9+F10+F11+F12+F13+F14</f>
        <v>449.7894</v>
      </c>
    </row>
    <row r="9" spans="1:6" ht="37.5" x14ac:dyDescent="0.25">
      <c r="A9" s="6" t="s">
        <v>14</v>
      </c>
      <c r="B9" s="17" t="s">
        <v>28</v>
      </c>
      <c r="C9" s="18" t="s">
        <v>20</v>
      </c>
      <c r="D9" s="18" t="s">
        <v>6</v>
      </c>
      <c r="E9" s="19">
        <v>45</v>
      </c>
      <c r="F9" s="20">
        <v>0</v>
      </c>
    </row>
    <row r="10" spans="1:6" ht="18" customHeight="1" x14ac:dyDescent="0.25">
      <c r="A10" s="6" t="s">
        <v>81</v>
      </c>
      <c r="B10" s="17" t="s">
        <v>80</v>
      </c>
      <c r="C10" s="18" t="s">
        <v>20</v>
      </c>
      <c r="D10" s="18" t="s">
        <v>7</v>
      </c>
      <c r="E10" s="19">
        <v>46</v>
      </c>
      <c r="F10" s="20">
        <v>0</v>
      </c>
    </row>
    <row r="11" spans="1:6" ht="37.5" x14ac:dyDescent="0.25">
      <c r="A11" s="21" t="s">
        <v>9</v>
      </c>
      <c r="B11" s="17" t="s">
        <v>32</v>
      </c>
      <c r="C11" s="18" t="s">
        <v>20</v>
      </c>
      <c r="D11" s="18" t="s">
        <v>7</v>
      </c>
      <c r="E11" s="19">
        <v>125</v>
      </c>
      <c r="F11" s="20">
        <v>0</v>
      </c>
    </row>
    <row r="12" spans="1:6" ht="37.5" x14ac:dyDescent="0.25">
      <c r="A12" s="6" t="s">
        <v>10</v>
      </c>
      <c r="B12" s="17" t="s">
        <v>33</v>
      </c>
      <c r="C12" s="18" t="s">
        <v>20</v>
      </c>
      <c r="D12" s="18" t="s">
        <v>7</v>
      </c>
      <c r="E12" s="19">
        <v>783.8</v>
      </c>
      <c r="F12" s="20">
        <v>449.7894</v>
      </c>
    </row>
    <row r="13" spans="1:6" ht="75" x14ac:dyDescent="0.25">
      <c r="A13" s="6" t="s">
        <v>77</v>
      </c>
      <c r="B13" s="17" t="s">
        <v>76</v>
      </c>
      <c r="C13" s="18" t="s">
        <v>20</v>
      </c>
      <c r="D13" s="18" t="s">
        <v>7</v>
      </c>
      <c r="E13" s="19">
        <v>20</v>
      </c>
      <c r="F13" s="20">
        <v>0</v>
      </c>
    </row>
    <row r="14" spans="1:6" ht="75" x14ac:dyDescent="0.25">
      <c r="A14" s="6" t="s">
        <v>78</v>
      </c>
      <c r="B14" s="17" t="s">
        <v>79</v>
      </c>
      <c r="C14" s="18" t="s">
        <v>20</v>
      </c>
      <c r="D14" s="18" t="s">
        <v>7</v>
      </c>
      <c r="E14" s="19">
        <v>10</v>
      </c>
      <c r="F14" s="20">
        <v>0</v>
      </c>
    </row>
    <row r="15" spans="1:6" ht="37.5" x14ac:dyDescent="0.25">
      <c r="A15" s="6" t="s">
        <v>84</v>
      </c>
      <c r="B15" s="17" t="s">
        <v>82</v>
      </c>
      <c r="C15" s="18" t="s">
        <v>20</v>
      </c>
      <c r="D15" s="18" t="s">
        <v>83</v>
      </c>
      <c r="E15" s="19">
        <v>48.78</v>
      </c>
      <c r="F15" s="20">
        <v>0</v>
      </c>
    </row>
    <row r="16" spans="1:6" ht="61.5" customHeight="1" x14ac:dyDescent="0.25">
      <c r="A16" s="37" t="s">
        <v>54</v>
      </c>
      <c r="B16" s="13" t="s">
        <v>42</v>
      </c>
      <c r="C16" s="18" t="s">
        <v>20</v>
      </c>
      <c r="D16" s="18" t="s">
        <v>13</v>
      </c>
      <c r="E16" s="19">
        <v>870</v>
      </c>
      <c r="F16" s="20">
        <v>0</v>
      </c>
    </row>
    <row r="17" spans="1:6" ht="93.75" x14ac:dyDescent="0.25">
      <c r="A17" s="35" t="s">
        <v>55</v>
      </c>
      <c r="B17" s="17" t="s">
        <v>43</v>
      </c>
      <c r="C17" s="18"/>
      <c r="D17" s="18"/>
      <c r="E17" s="19">
        <f>+E20+E18+E19+E21</f>
        <v>1132.58</v>
      </c>
      <c r="F17" s="22">
        <f>+F20+F18+F19+F21</f>
        <v>282.67808000000002</v>
      </c>
    </row>
    <row r="18" spans="1:6" ht="0.75" customHeight="1" x14ac:dyDescent="0.3">
      <c r="A18" s="23"/>
      <c r="B18" s="24"/>
      <c r="C18" s="25" t="s">
        <v>20</v>
      </c>
      <c r="D18" s="25"/>
      <c r="E18" s="26"/>
      <c r="F18" s="20">
        <v>0</v>
      </c>
    </row>
    <row r="19" spans="1:6" ht="37.5" x14ac:dyDescent="0.25">
      <c r="A19" s="27" t="s">
        <v>23</v>
      </c>
      <c r="B19" s="24" t="s">
        <v>38</v>
      </c>
      <c r="C19" s="25" t="s">
        <v>20</v>
      </c>
      <c r="D19" s="25" t="s">
        <v>7</v>
      </c>
      <c r="E19" s="19">
        <v>99.5</v>
      </c>
      <c r="F19" s="20">
        <v>0</v>
      </c>
    </row>
    <row r="20" spans="1:6" ht="18.75" x14ac:dyDescent="0.25">
      <c r="A20" s="6" t="s">
        <v>30</v>
      </c>
      <c r="B20" s="17" t="s">
        <v>29</v>
      </c>
      <c r="C20" s="18" t="s">
        <v>20</v>
      </c>
      <c r="D20" s="18" t="s">
        <v>7</v>
      </c>
      <c r="E20" s="19">
        <v>935.08</v>
      </c>
      <c r="F20" s="20">
        <v>282.67808000000002</v>
      </c>
    </row>
    <row r="21" spans="1:6" ht="18.75" x14ac:dyDescent="0.25">
      <c r="A21" s="6" t="s">
        <v>8</v>
      </c>
      <c r="B21" s="17" t="s">
        <v>31</v>
      </c>
      <c r="C21" s="18" t="s">
        <v>20</v>
      </c>
      <c r="D21" s="18" t="s">
        <v>7</v>
      </c>
      <c r="E21" s="15">
        <v>98</v>
      </c>
      <c r="F21" s="20">
        <v>0</v>
      </c>
    </row>
    <row r="22" spans="1:6" ht="132" customHeight="1" x14ac:dyDescent="0.25">
      <c r="A22" s="37" t="s">
        <v>56</v>
      </c>
      <c r="B22" s="13" t="s">
        <v>44</v>
      </c>
      <c r="C22" s="18" t="s">
        <v>3</v>
      </c>
      <c r="D22" s="18"/>
      <c r="E22" s="19">
        <f>E23</f>
        <v>34</v>
      </c>
      <c r="F22" s="20">
        <f>F23</f>
        <v>1.6</v>
      </c>
    </row>
    <row r="23" spans="1:6" ht="38.25" customHeight="1" x14ac:dyDescent="0.25">
      <c r="A23" s="6" t="s">
        <v>50</v>
      </c>
      <c r="B23" s="17" t="s">
        <v>52</v>
      </c>
      <c r="C23" s="18" t="s">
        <v>20</v>
      </c>
      <c r="D23" s="18" t="s">
        <v>4</v>
      </c>
      <c r="E23" s="19">
        <v>34</v>
      </c>
      <c r="F23" s="20">
        <v>1.6</v>
      </c>
    </row>
    <row r="24" spans="1:6" ht="75" x14ac:dyDescent="0.25">
      <c r="A24" s="37" t="s">
        <v>57</v>
      </c>
      <c r="B24" s="13" t="s">
        <v>45</v>
      </c>
      <c r="C24" s="28"/>
      <c r="D24" s="28"/>
      <c r="E24" s="15">
        <f>E25</f>
        <v>20</v>
      </c>
      <c r="F24" s="16">
        <f>F25</f>
        <v>0</v>
      </c>
    </row>
    <row r="25" spans="1:6" ht="56.25" x14ac:dyDescent="0.25">
      <c r="A25" s="6" t="s">
        <v>53</v>
      </c>
      <c r="B25" s="17" t="s">
        <v>51</v>
      </c>
      <c r="C25" s="18" t="s">
        <v>20</v>
      </c>
      <c r="D25" s="18" t="s">
        <v>5</v>
      </c>
      <c r="E25" s="19">
        <v>20</v>
      </c>
      <c r="F25" s="20">
        <v>0</v>
      </c>
    </row>
    <row r="26" spans="1:6" ht="56.25" x14ac:dyDescent="0.25">
      <c r="A26" s="6" t="s">
        <v>85</v>
      </c>
      <c r="B26" s="17" t="s">
        <v>75</v>
      </c>
      <c r="C26" s="18" t="s">
        <v>20</v>
      </c>
      <c r="D26" s="18" t="s">
        <v>5</v>
      </c>
      <c r="E26" s="19">
        <v>3</v>
      </c>
      <c r="F26" s="20">
        <v>0</v>
      </c>
    </row>
    <row r="27" spans="1:6" ht="62.25" customHeight="1" x14ac:dyDescent="0.25">
      <c r="A27" s="35" t="s">
        <v>58</v>
      </c>
      <c r="B27" s="17" t="s">
        <v>46</v>
      </c>
      <c r="C27" s="18"/>
      <c r="D27" s="18"/>
      <c r="E27" s="19">
        <f>E31+E32+E28+E29+E30</f>
        <v>1371.5257999999999</v>
      </c>
      <c r="F27" s="22">
        <f>F31+F32</f>
        <v>99.729929999999996</v>
      </c>
    </row>
    <row r="28" spans="1:6" ht="56.25" x14ac:dyDescent="0.25">
      <c r="A28" s="6" t="s">
        <v>91</v>
      </c>
      <c r="B28" s="17" t="s">
        <v>86</v>
      </c>
      <c r="C28" s="18" t="s">
        <v>20</v>
      </c>
      <c r="D28" s="18" t="s">
        <v>13</v>
      </c>
      <c r="E28" s="19">
        <v>0.08</v>
      </c>
      <c r="F28" s="22">
        <v>0</v>
      </c>
    </row>
    <row r="29" spans="1:6" ht="56.25" x14ac:dyDescent="0.25">
      <c r="A29" s="6" t="s">
        <v>89</v>
      </c>
      <c r="B29" s="17" t="s">
        <v>87</v>
      </c>
      <c r="C29" s="18" t="s">
        <v>20</v>
      </c>
      <c r="D29" s="18" t="s">
        <v>13</v>
      </c>
      <c r="E29" s="19">
        <v>800.2</v>
      </c>
      <c r="F29" s="22">
        <v>0</v>
      </c>
    </row>
    <row r="30" spans="1:6" ht="75" x14ac:dyDescent="0.25">
      <c r="A30" s="6" t="s">
        <v>90</v>
      </c>
      <c r="B30" s="17" t="s">
        <v>88</v>
      </c>
      <c r="C30" s="18" t="s">
        <v>20</v>
      </c>
      <c r="D30" s="18" t="s">
        <v>13</v>
      </c>
      <c r="E30" s="19">
        <v>80.02</v>
      </c>
      <c r="F30" s="22">
        <v>0</v>
      </c>
    </row>
    <row r="31" spans="1:6" ht="60.75" customHeight="1" x14ac:dyDescent="0.25">
      <c r="A31" s="6" t="s">
        <v>64</v>
      </c>
      <c r="B31" s="17" t="s">
        <v>26</v>
      </c>
      <c r="C31" s="18" t="s">
        <v>20</v>
      </c>
      <c r="D31" s="18" t="s">
        <v>13</v>
      </c>
      <c r="E31" s="19">
        <f>260.56349-23.86349</f>
        <v>236.7</v>
      </c>
      <c r="F31" s="20">
        <v>28.304929999999999</v>
      </c>
    </row>
    <row r="32" spans="1:6" ht="37.5" x14ac:dyDescent="0.25">
      <c r="A32" s="6" t="s">
        <v>62</v>
      </c>
      <c r="B32" s="17" t="s">
        <v>27</v>
      </c>
      <c r="C32" s="18" t="s">
        <v>20</v>
      </c>
      <c r="D32" s="18" t="s">
        <v>13</v>
      </c>
      <c r="E32" s="19">
        <f>230.66231+23.86349</f>
        <v>254.5258</v>
      </c>
      <c r="F32" s="20">
        <v>71.424999999999997</v>
      </c>
    </row>
    <row r="33" spans="1:6" ht="75" x14ac:dyDescent="0.25">
      <c r="A33" s="5" t="s">
        <v>68</v>
      </c>
      <c r="B33" s="29" t="s">
        <v>47</v>
      </c>
      <c r="C33" s="30" t="s">
        <v>3</v>
      </c>
      <c r="D33" s="30"/>
      <c r="E33" s="31">
        <f>E34+E41</f>
        <v>10390.800000000001</v>
      </c>
      <c r="F33" s="32">
        <f>F34+F41</f>
        <v>1869</v>
      </c>
    </row>
    <row r="34" spans="1:6" ht="56.25" x14ac:dyDescent="0.25">
      <c r="A34" s="35" t="s">
        <v>59</v>
      </c>
      <c r="B34" s="17" t="s">
        <v>48</v>
      </c>
      <c r="C34" s="18" t="s">
        <v>3</v>
      </c>
      <c r="D34" s="18"/>
      <c r="E34" s="19">
        <f>E35+E36+E38+E39+E40+E37</f>
        <v>10284.800000000001</v>
      </c>
      <c r="F34" s="19">
        <f>F35+F36+F38+F39+F40+F37</f>
        <v>1856</v>
      </c>
    </row>
    <row r="35" spans="1:6" ht="57.75" customHeight="1" x14ac:dyDescent="0.25">
      <c r="A35" s="33" t="s">
        <v>60</v>
      </c>
      <c r="B35" s="17" t="s">
        <v>34</v>
      </c>
      <c r="C35" s="18" t="s">
        <v>21</v>
      </c>
      <c r="D35" s="18" t="s">
        <v>11</v>
      </c>
      <c r="E35" s="19">
        <v>10151.200000000001</v>
      </c>
      <c r="F35" s="20">
        <v>1850</v>
      </c>
    </row>
    <row r="36" spans="1:6" ht="73.5" customHeight="1" x14ac:dyDescent="0.25">
      <c r="A36" s="54" t="s">
        <v>66</v>
      </c>
      <c r="B36" s="17" t="s">
        <v>65</v>
      </c>
      <c r="C36" s="18" t="s">
        <v>21</v>
      </c>
      <c r="D36" s="18" t="s">
        <v>11</v>
      </c>
      <c r="E36" s="19">
        <v>0</v>
      </c>
      <c r="F36" s="20">
        <v>0</v>
      </c>
    </row>
    <row r="37" spans="1:6" ht="97.5" hidden="1" customHeight="1" x14ac:dyDescent="0.25">
      <c r="A37" s="33"/>
      <c r="B37" s="17" t="s">
        <v>69</v>
      </c>
      <c r="C37" s="18" t="s">
        <v>22</v>
      </c>
      <c r="D37" s="18" t="s">
        <v>11</v>
      </c>
      <c r="E37" s="19"/>
      <c r="F37" s="20"/>
    </row>
    <row r="38" spans="1:6" ht="56.25" customHeight="1" x14ac:dyDescent="0.25">
      <c r="A38" s="34" t="s">
        <v>95</v>
      </c>
      <c r="B38" s="17" t="s">
        <v>35</v>
      </c>
      <c r="C38" s="18" t="s">
        <v>22</v>
      </c>
      <c r="D38" s="18" t="s">
        <v>11</v>
      </c>
      <c r="E38" s="19">
        <v>3</v>
      </c>
      <c r="F38" s="20">
        <v>0</v>
      </c>
    </row>
    <row r="39" spans="1:6" ht="56.25" x14ac:dyDescent="0.25">
      <c r="A39" s="6" t="s">
        <v>24</v>
      </c>
      <c r="B39" s="17" t="s">
        <v>36</v>
      </c>
      <c r="C39" s="18" t="s">
        <v>20</v>
      </c>
      <c r="D39" s="18" t="s">
        <v>11</v>
      </c>
      <c r="E39" s="19">
        <v>8</v>
      </c>
      <c r="F39" s="20">
        <v>1</v>
      </c>
    </row>
    <row r="40" spans="1:6" ht="56.25" x14ac:dyDescent="0.25">
      <c r="A40" s="6" t="s">
        <v>25</v>
      </c>
      <c r="B40" s="17" t="s">
        <v>37</v>
      </c>
      <c r="C40" s="18" t="s">
        <v>20</v>
      </c>
      <c r="D40" s="18" t="s">
        <v>11</v>
      </c>
      <c r="E40" s="19">
        <v>122.6</v>
      </c>
      <c r="F40" s="20">
        <v>5</v>
      </c>
    </row>
    <row r="41" spans="1:6" ht="93.75" x14ac:dyDescent="0.25">
      <c r="A41" s="35" t="s">
        <v>92</v>
      </c>
      <c r="B41" s="17" t="s">
        <v>93</v>
      </c>
      <c r="C41" s="18" t="s">
        <v>20</v>
      </c>
      <c r="D41" s="18" t="s">
        <v>12</v>
      </c>
      <c r="E41" s="19">
        <v>106</v>
      </c>
      <c r="F41" s="20">
        <v>13</v>
      </c>
    </row>
    <row r="42" spans="1:6" ht="37.5" x14ac:dyDescent="0.3">
      <c r="A42" s="38" t="s">
        <v>63</v>
      </c>
      <c r="B42" s="39"/>
      <c r="C42" s="39"/>
      <c r="D42" s="39"/>
      <c r="E42" s="40">
        <f>E7+E33</f>
        <v>14897.4858</v>
      </c>
      <c r="F42" s="40">
        <f>F7+F33</f>
        <v>2702.7974100000001</v>
      </c>
    </row>
    <row r="43" spans="1:6" x14ac:dyDescent="0.25">
      <c r="E43" s="2"/>
    </row>
    <row r="44" spans="1:6" ht="18.75" x14ac:dyDescent="0.25">
      <c r="A44" s="3" t="s">
        <v>74</v>
      </c>
      <c r="B44" s="3"/>
      <c r="C44" s="3"/>
    </row>
    <row r="45" spans="1:6" ht="40.5" customHeight="1" x14ac:dyDescent="0.25">
      <c r="A45" s="3" t="s">
        <v>61</v>
      </c>
    </row>
  </sheetData>
  <mergeCells count="7">
    <mergeCell ref="A1:F1"/>
    <mergeCell ref="A2:E2"/>
    <mergeCell ref="F4:F5"/>
    <mergeCell ref="B4:D4"/>
    <mergeCell ref="E4:E5"/>
    <mergeCell ref="A4:A5"/>
    <mergeCell ref="E3:F3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70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2015-04-15T07:50:14Z</cp:lastPrinted>
  <dcterms:created xsi:type="dcterms:W3CDTF">2011-08-29T03:04:42Z</dcterms:created>
  <dcterms:modified xsi:type="dcterms:W3CDTF">2015-04-15T07:50:16Z</dcterms:modified>
</cp:coreProperties>
</file>