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H142" i="1" l="1"/>
  <c r="G142" i="1"/>
  <c r="H40" i="1" l="1"/>
  <c r="H39" i="1" s="1"/>
  <c r="G40" i="1"/>
  <c r="H60" i="1"/>
  <c r="H87" i="1"/>
  <c r="H112" i="1"/>
  <c r="G112" i="1"/>
  <c r="H117" i="1"/>
  <c r="H116" i="1" s="1"/>
  <c r="G116" i="1"/>
  <c r="G117" i="1"/>
  <c r="H73" i="1"/>
  <c r="H72" i="1" s="1"/>
  <c r="G73" i="1"/>
  <c r="H138" i="1"/>
  <c r="H136" i="1" s="1"/>
  <c r="H139" i="1"/>
  <c r="G139" i="1"/>
  <c r="H134" i="1"/>
  <c r="H133" i="1" s="1"/>
  <c r="G134" i="1"/>
  <c r="G133" i="1" s="1"/>
  <c r="H131" i="1"/>
  <c r="H130" i="1" s="1"/>
  <c r="G131" i="1"/>
  <c r="H126" i="1"/>
  <c r="H125" i="1" s="1"/>
  <c r="G126" i="1"/>
  <c r="H123" i="1"/>
  <c r="H122" i="1" s="1"/>
  <c r="G123" i="1"/>
  <c r="H114" i="1"/>
  <c r="H113" i="1" s="1"/>
  <c r="G114" i="1"/>
  <c r="G120" i="1"/>
  <c r="H109" i="1"/>
  <c r="H108" i="1" s="1"/>
  <c r="G109" i="1"/>
  <c r="H106" i="1"/>
  <c r="H105" i="1" s="1"/>
  <c r="G106" i="1"/>
  <c r="H103" i="1"/>
  <c r="H102" i="1" s="1"/>
  <c r="G103" i="1"/>
  <c r="H100" i="1"/>
  <c r="H99" i="1" s="1"/>
  <c r="G100" i="1"/>
  <c r="H97" i="1"/>
  <c r="H96" i="1" s="1"/>
  <c r="G97" i="1"/>
  <c r="H94" i="1"/>
  <c r="H93" i="1" s="1"/>
  <c r="G94" i="1"/>
  <c r="H90" i="1"/>
  <c r="H89" i="1" s="1"/>
  <c r="H88" i="1" s="1"/>
  <c r="G90" i="1"/>
  <c r="H84" i="1"/>
  <c r="H83" i="1" s="1"/>
  <c r="H85" i="1"/>
  <c r="G85" i="1"/>
  <c r="H81" i="1"/>
  <c r="H80" i="1" s="1"/>
  <c r="G81" i="1"/>
  <c r="G80" i="1" s="1"/>
  <c r="H78" i="1"/>
  <c r="H77" i="1" s="1"/>
  <c r="H75" i="1"/>
  <c r="H74" i="1" s="1"/>
  <c r="G75" i="1"/>
  <c r="H70" i="1"/>
  <c r="H69" i="1" s="1"/>
  <c r="G70" i="1"/>
  <c r="H67" i="1"/>
  <c r="H66" i="1" s="1"/>
  <c r="G67" i="1"/>
  <c r="G66" i="1" s="1"/>
  <c r="H63" i="1"/>
  <c r="H62" i="1" s="1"/>
  <c r="H61" i="1" s="1"/>
  <c r="G63" i="1"/>
  <c r="H58" i="1"/>
  <c r="G58" i="1"/>
  <c r="H56" i="1"/>
  <c r="H55" i="1" s="1"/>
  <c r="H54" i="1" s="1"/>
  <c r="H52" i="1"/>
  <c r="G52" i="1"/>
  <c r="H51" i="1"/>
  <c r="H46" i="1"/>
  <c r="H45" i="1" s="1"/>
  <c r="G46" i="1"/>
  <c r="H49" i="1"/>
  <c r="H48" i="1" s="1"/>
  <c r="G49" i="1"/>
  <c r="G48" i="1" s="1"/>
  <c r="H42" i="1"/>
  <c r="H34" i="1"/>
  <c r="H35" i="1"/>
  <c r="H32" i="1"/>
  <c r="H31" i="1" s="1"/>
  <c r="H29" i="1"/>
  <c r="G29" i="1"/>
  <c r="H27" i="1"/>
  <c r="H26" i="1"/>
  <c r="H25" i="1" s="1"/>
  <c r="G26" i="1"/>
  <c r="G25" i="1" s="1"/>
  <c r="H21" i="1"/>
  <c r="H20" i="1" s="1"/>
  <c r="H19" i="1" s="1"/>
  <c r="G138" i="1"/>
  <c r="G136" i="1" s="1"/>
  <c r="G130" i="1"/>
  <c r="G125" i="1"/>
  <c r="G122" i="1"/>
  <c r="G113" i="1"/>
  <c r="G108" i="1"/>
  <c r="G105" i="1"/>
  <c r="G102" i="1"/>
  <c r="G99" i="1"/>
  <c r="G96" i="1"/>
  <c r="G93" i="1"/>
  <c r="G89" i="1"/>
  <c r="G88" i="1" s="1"/>
  <c r="G84" i="1"/>
  <c r="G83" i="1" s="1"/>
  <c r="G78" i="1"/>
  <c r="G77" i="1" s="1"/>
  <c r="G74" i="1"/>
  <c r="G69" i="1"/>
  <c r="G62" i="1"/>
  <c r="G61" i="1" s="1"/>
  <c r="G56" i="1"/>
  <c r="G51" i="1"/>
  <c r="G45" i="1"/>
  <c r="G42" i="1"/>
  <c r="G39" i="1"/>
  <c r="G35" i="1"/>
  <c r="G34" i="1"/>
  <c r="G32" i="1"/>
  <c r="G31" i="1" s="1"/>
  <c r="G27" i="1"/>
  <c r="G21" i="1"/>
  <c r="G20" i="1" s="1"/>
  <c r="G19" i="1" s="1"/>
  <c r="G137" i="1" l="1"/>
  <c r="H137" i="1"/>
  <c r="H129" i="1"/>
  <c r="H128" i="1" s="1"/>
  <c r="H111" i="1"/>
  <c r="H92" i="1"/>
  <c r="G129" i="1"/>
  <c r="G128" i="1" s="1"/>
  <c r="G55" i="1"/>
  <c r="G54" i="1" s="1"/>
  <c r="G92" i="1"/>
  <c r="G111" i="1"/>
  <c r="H24" i="1"/>
  <c r="H23" i="1" s="1"/>
  <c r="H65" i="1"/>
  <c r="G65" i="1"/>
  <c r="G60" i="1" s="1"/>
  <c r="H38" i="1"/>
  <c r="G38" i="1"/>
  <c r="G24" i="1"/>
  <c r="G23" i="1" s="1"/>
  <c r="G87" i="1"/>
  <c r="G18" i="1" l="1"/>
  <c r="H18" i="1"/>
  <c r="H17" i="1" s="1"/>
  <c r="G72" i="1"/>
  <c r="G17" i="1" s="1"/>
</calcChain>
</file>

<file path=xl/sharedStrings.xml><?xml version="1.0" encoding="utf-8"?>
<sst xmlns="http://schemas.openxmlformats.org/spreadsheetml/2006/main" count="546" uniqueCount="159">
  <si>
    <t>Наименование главных распорядителей и наименование показателей бюджетной классификации</t>
  </si>
  <si>
    <t>2</t>
  </si>
  <si>
    <t>3</t>
  </si>
  <si>
    <t>4</t>
  </si>
  <si>
    <t>5</t>
  </si>
  <si>
    <t>6</t>
  </si>
  <si>
    <t>552</t>
  </si>
  <si>
    <t/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</si>
  <si>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</si>
  <si>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</si>
  <si>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</si>
  <si>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</si>
  <si>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</si>
  <si>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</si>
  <si>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</si>
  <si>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</si>
  <si>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</si>
  <si>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</si>
  <si>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</si>
  <si>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</si>
  <si>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</si>
  <si>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</si>
  <si>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</si>
  <si>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</si>
  <si>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</si>
  <si>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</si>
  <si>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</si>
  <si>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</si>
  <si>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</si>
  <si>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</si>
  <si>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</si>
  <si>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</si>
  <si>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</si>
  <si>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</si>
  <si>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</si>
  <si>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</si>
  <si>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</si>
  <si>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Озеленение  поселений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</si>
  <si>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</si>
  <si>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</si>
  <si>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</si>
  <si>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</si>
  <si>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</si>
  <si>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</si>
  <si>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</si>
  <si>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</si>
  <si>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</si>
  <si>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</si>
  <si>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</si>
  <si>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</si>
  <si>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</si>
  <si>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</si>
  <si>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</si>
  <si>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</si>
  <si>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>КВСР</t>
  </si>
  <si>
    <t>КФСР</t>
  </si>
  <si>
    <t>КЦСР</t>
  </si>
  <si>
    <t>КВР</t>
  </si>
  <si>
    <t>870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</si>
  <si>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</si>
  <si>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</si>
  <si>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</si>
  <si>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</si>
  <si>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</si>
  <si>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</si>
  <si>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</si>
  <si>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</si>
  <si>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</si>
  <si>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</si>
  <si>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</si>
  <si>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</si>
  <si>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</si>
  <si>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</si>
  <si>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</si>
  <si>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</si>
  <si>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</si>
  <si>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</si>
  <si>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</si>
  <si>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</si>
  <si>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0118114</t>
  </si>
  <si>
    <t>0118115</t>
  </si>
  <si>
    <t>0118116</t>
  </si>
  <si>
    <t>0218062</t>
  </si>
  <si>
    <t>0218481</t>
  </si>
  <si>
    <t>0218063</t>
  </si>
  <si>
    <t>0218064</t>
  </si>
  <si>
    <t>0228081</t>
  </si>
  <si>
    <t>0138502</t>
  </si>
  <si>
    <t>7</t>
  </si>
  <si>
    <t>Всего</t>
  </si>
  <si>
    <t>0218463</t>
  </si>
  <si>
    <t>Приложение № 8</t>
  </si>
  <si>
    <t>Центральный аппарат муниципального образования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</si>
  <si>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</si>
  <si>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9018307</t>
  </si>
  <si>
    <t>1</t>
  </si>
  <si>
    <t>к  решению поселкового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</si>
  <si>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</si>
  <si>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</si>
  <si>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 xml:space="preserve">Обеспечение первичных  мер пожарной безопасности поселений
</t>
  </si>
  <si>
    <t>Содержание автомобильных дорог общего пользования местного значения за счет дорожного фонда</t>
  </si>
  <si>
    <t>Формирование здорового образа  жизни через развитие массовой  физической культуры  и спорта</t>
  </si>
  <si>
    <t>Энергосбережение и повышение энергетической эффективности на территории муниципального образования</t>
  </si>
  <si>
    <t>0148204</t>
  </si>
  <si>
    <t>0158205</t>
  </si>
  <si>
    <t>0118555</t>
  </si>
  <si>
    <t>0117555</t>
  </si>
  <si>
    <t>Уплата прочих налогов, сборов и иных платежей</t>
  </si>
  <si>
    <t>Формирование антикоррупционного и общественного сознания к противодействию коррупции</t>
  </si>
  <si>
    <t>Центральный аппарат муниципального образования (по новой системе оплаты труда)</t>
  </si>
  <si>
    <t>от 25.12.2014г. № 53-258 р</t>
  </si>
  <si>
    <t>Резервные средства</t>
  </si>
  <si>
    <t>(тыс.рублей)</t>
  </si>
  <si>
    <t xml:space="preserve">                         ВЕДОМСТВЕННАЯ СТРУКТУРА  РАСХОДОВ МЕСТНОГО БЮДЖЕТА                                                               НА ПЛАНОВЫЙ ПЕРИОД 2016-2017 ГОДОВ</t>
  </si>
  <si>
    <t>Сумма                        на 2016 год</t>
  </si>
  <si>
    <t>Сумма           на 2017 год</t>
  </si>
  <si>
    <t>9018024</t>
  </si>
  <si>
    <t>№ строки</t>
  </si>
  <si>
    <t>Приложение № 6</t>
  </si>
  <si>
    <t>от 03.02.2014г. № 54-271 р</t>
  </si>
  <si>
    <t>Администрация поселка  Большая Ирба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</si>
  <si>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</si>
  <si>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</si>
  <si>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</si>
  <si>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</si>
  <si>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</si>
  <si>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</si>
  <si>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</si>
  <si>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</si>
  <si>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</si>
  <si>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</si>
  <si>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</si>
  <si>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</si>
  <si>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 налогов, сборов и иных платежей</t>
  </si>
  <si>
    <t>850</t>
  </si>
  <si>
    <t>Резервный фонд местных администраций</t>
  </si>
  <si>
    <t xml:space="preserve"> Реализация государственных функций, связанных с общегосударственным управлением (членские взносы) </t>
  </si>
  <si>
    <t>Межбюджетные трансферты</t>
  </si>
  <si>
    <t>500</t>
  </si>
  <si>
    <t>Иные межбюджетные трансферты</t>
  </si>
  <si>
    <t>НАЦИОНАЛЬНАЯ ОБОРОНА</t>
  </si>
  <si>
    <t>НАЦИОНАЛЬНАЯ БЕЗОПАСНОСТЬ И ПРАВООХРАНИТЕЛЬНАЯ ДЕЯТЕЛЬНОСТЬ</t>
  </si>
  <si>
    <t>0158206</t>
  </si>
  <si>
    <t>Организации дорожного движения в  поселке Большая Ирба</t>
  </si>
  <si>
    <t xml:space="preserve">Мероприятия в области строительства, архитектуры и градостроительства в поселениях </t>
  </si>
  <si>
    <t>ЖИЛИЩНО-КОММУНАЛЬНОЕ ХОЗЯЙСТВО</t>
  </si>
  <si>
    <t>КУЛЬТУРА, КИНЕМАТОГРАФИЯ</t>
  </si>
  <si>
    <t xml:space="preserve">Субсидии бюджетным учреждениям на финансовое обеспечение муниципального задания </t>
  </si>
  <si>
    <t>Предоставление субсидий бюджетным, автономным  учреждениям и иным некоммерческим организациям</t>
  </si>
  <si>
    <t>600</t>
  </si>
  <si>
    <t xml:space="preserve">Субсидии бюджетным учреждениям </t>
  </si>
  <si>
    <t>610</t>
  </si>
  <si>
    <t>Субсидии на иные цели по софинансированию на поддержку социокультурных проектов муниципальных учреждений культуры и образовательных учреждений в области культуры</t>
  </si>
  <si>
    <t>ЗДРАВООХРАНЕНИЕ</t>
  </si>
  <si>
    <t>Организация и проведение акарицидных обработок мест массового отдыха населения за счет средств краевого бюджета</t>
  </si>
  <si>
    <t>ФИЗИЧЕСКАЯ КУЛЬТУРА И СПОРТ</t>
  </si>
  <si>
    <t>Другие воросы в области  физической культуры  и спорта</t>
  </si>
  <si>
    <t>Условно утвержденные расходы</t>
  </si>
  <si>
    <t>Субсидии бюджетным учреждениям на иные цели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</si>
</sst>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2" fontId="5" fillId="0" borderId="1" xfId="2" applyNumberFormat="1" applyFont="1" applyBorder="1" applyAlignment="1"/>
    <xf numFmtId="2" fontId="5" fillId="0" borderId="1" xfId="2" applyNumberFormat="1" applyFont="1" applyBorder="1" applyAlignment="1">
      <alignment vertical="top"/>
    </xf>
    <xf numFmtId="2" fontId="8" fillId="0" borderId="1" xfId="0" applyNumberFormat="1" applyFont="1" applyBorder="1" applyAlignment="1">
      <alignment vertical="top"/>
    </xf>
    <xf numFmtId="165" fontId="5" fillId="0" borderId="1" xfId="2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0" borderId="7" xfId="1" applyFont="1" applyBorder="1" applyAlignment="1">
      <alignment horizontal="right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abSelected="1" topLeftCell="A118" workbookViewId="0">
      <selection activeCell="E124" sqref="E124"/>
    </sheetView>
  </sheetViews>
  <sheetFormatPr defaultRowHeight="15" x14ac:dyDescent="0.25"/>
  <cols>
    <col min="2" max="2" width="47.7109375" customWidth="1"/>
    <col min="3" max="3" width="10.140625" customWidth="1"/>
    <col min="4" max="5" width="10.7109375" customWidth="1"/>
    <col min="6" max="6" width="7.7109375" customWidth="1"/>
    <col min="7" max="7" width="14.140625" customWidth="1"/>
    <col min="8" max="8" width="13.140625" customWidth="1"/>
    <col min="9" max="9" width="9.7109375" bestFit="1" customWidth="1"/>
  </cols>
  <sheetData>
    <row r="1" spans="1:8" ht="15.75" x14ac:dyDescent="0.25">
      <c r="E1" s="9" t="s">
        <v>118</v>
      </c>
      <c r="F1" s="9"/>
      <c r="G1" s="9"/>
    </row>
    <row r="2" spans="1:8" ht="15.75" x14ac:dyDescent="0.25">
      <c r="E2" s="9" t="s">
        <v>96</v>
      </c>
      <c r="F2" s="9"/>
      <c r="G2" s="9"/>
    </row>
    <row r="3" spans="1:8" ht="15.75" x14ac:dyDescent="0.25">
      <c r="E3" s="9" t="s">
        <v>48</v>
      </c>
      <c r="F3" s="9"/>
      <c r="G3" s="9"/>
    </row>
    <row r="4" spans="1:8" ht="15.75" x14ac:dyDescent="0.25">
      <c r="E4" s="9" t="s">
        <v>119</v>
      </c>
      <c r="F4" s="9"/>
      <c r="G4" s="9"/>
    </row>
    <row r="5" spans="1:8" ht="30" customHeight="1" x14ac:dyDescent="0.25">
      <c r="B5" s="1"/>
      <c r="C5" s="1"/>
      <c r="D5" s="1"/>
      <c r="E5" s="1" t="s">
        <v>91</v>
      </c>
      <c r="F5" s="1"/>
      <c r="G5" s="3"/>
    </row>
    <row r="6" spans="1:8" ht="15.95" customHeight="1" x14ac:dyDescent="0.25">
      <c r="B6" s="1"/>
      <c r="C6" s="1"/>
      <c r="D6" s="1"/>
      <c r="E6" s="1" t="s">
        <v>96</v>
      </c>
      <c r="F6" s="1"/>
      <c r="G6" s="2"/>
    </row>
    <row r="7" spans="1:8" ht="15.95" customHeight="1" x14ac:dyDescent="0.25">
      <c r="B7" s="1"/>
      <c r="C7" s="1"/>
      <c r="D7" s="1"/>
      <c r="E7" s="1" t="s">
        <v>48</v>
      </c>
      <c r="F7" s="1"/>
      <c r="G7" s="3"/>
    </row>
    <row r="8" spans="1:8" ht="15.95" customHeight="1" x14ac:dyDescent="0.25">
      <c r="B8" s="1"/>
      <c r="C8" s="1"/>
      <c r="D8" s="1"/>
      <c r="E8" s="1" t="s">
        <v>110</v>
      </c>
      <c r="F8" s="1"/>
      <c r="G8" s="3"/>
    </row>
    <row r="9" spans="1:8" ht="15.95" customHeight="1" x14ac:dyDescent="0.25">
      <c r="B9" s="1"/>
      <c r="C9" s="1"/>
      <c r="D9" s="1"/>
      <c r="E9" s="1"/>
      <c r="F9" s="1"/>
      <c r="G9" s="4"/>
    </row>
    <row r="10" spans="1:8" ht="14.1" customHeight="1" x14ac:dyDescent="0.25">
      <c r="B10" s="1"/>
      <c r="C10" s="1"/>
      <c r="D10" s="1"/>
      <c r="E10" s="1"/>
      <c r="F10" s="1"/>
      <c r="G10" s="5"/>
    </row>
    <row r="11" spans="1:8" ht="30" customHeight="1" x14ac:dyDescent="0.25">
      <c r="B11" s="26" t="s">
        <v>113</v>
      </c>
      <c r="C11" s="26"/>
      <c r="D11" s="26"/>
      <c r="E11" s="26"/>
      <c r="F11" s="26"/>
      <c r="G11" s="26"/>
      <c r="H11" s="26"/>
    </row>
    <row r="12" spans="1:8" ht="15.95" customHeight="1" x14ac:dyDescent="0.25">
      <c r="B12" s="31"/>
      <c r="C12" s="31"/>
      <c r="D12" s="31"/>
      <c r="E12" s="31"/>
      <c r="F12" s="31"/>
      <c r="G12" s="31"/>
    </row>
    <row r="13" spans="1:8" ht="18" customHeight="1" x14ac:dyDescent="0.25">
      <c r="B13" s="1"/>
      <c r="C13" s="1"/>
      <c r="D13" s="1"/>
      <c r="E13" s="1"/>
      <c r="F13" s="1"/>
      <c r="G13" s="32" t="s">
        <v>112</v>
      </c>
      <c r="H13" s="32"/>
    </row>
    <row r="14" spans="1:8" ht="18" customHeight="1" x14ac:dyDescent="0.25">
      <c r="A14" s="25" t="s">
        <v>117</v>
      </c>
      <c r="B14" s="29" t="s">
        <v>0</v>
      </c>
      <c r="C14" s="33" t="s">
        <v>54</v>
      </c>
      <c r="D14" s="34" t="s">
        <v>55</v>
      </c>
      <c r="E14" s="34" t="s">
        <v>56</v>
      </c>
      <c r="F14" s="34" t="s">
        <v>57</v>
      </c>
      <c r="G14" s="27" t="s">
        <v>114</v>
      </c>
      <c r="H14" s="27" t="s">
        <v>115</v>
      </c>
    </row>
    <row r="15" spans="1:8" ht="66" customHeight="1" x14ac:dyDescent="0.25">
      <c r="A15" s="25"/>
      <c r="B15" s="30"/>
      <c r="C15" s="33"/>
      <c r="D15" s="34"/>
      <c r="E15" s="34"/>
      <c r="F15" s="34"/>
      <c r="G15" s="28"/>
      <c r="H15" s="28"/>
    </row>
    <row r="16" spans="1:8" ht="15.95" customHeight="1" x14ac:dyDescent="0.25">
      <c r="A16" s="8"/>
      <c r="B16" s="7" t="s">
        <v>95</v>
      </c>
      <c r="C16" s="6" t="s">
        <v>1</v>
      </c>
      <c r="D16" s="6" t="s">
        <v>2</v>
      </c>
      <c r="E16" s="6" t="s">
        <v>3</v>
      </c>
      <c r="F16" s="6" t="s">
        <v>4</v>
      </c>
      <c r="G16" s="6" t="s">
        <v>5</v>
      </c>
      <c r="H16" s="6" t="s">
        <v>88</v>
      </c>
    </row>
    <row r="17" spans="1:8" ht="15.75" x14ac:dyDescent="0.25">
      <c r="A17" s="10"/>
      <c r="B17" s="11" t="s">
        <v>120</v>
      </c>
      <c r="C17" s="12" t="s">
        <v>6</v>
      </c>
      <c r="D17" s="13" t="s">
        <v>7</v>
      </c>
      <c r="E17" s="13" t="s">
        <v>7</v>
      </c>
      <c r="F17" s="13" t="s">
        <v>7</v>
      </c>
      <c r="G17" s="18">
        <f>G142</f>
        <v>19390.95</v>
      </c>
      <c r="H17" s="18">
        <f>H142</f>
        <v>15586.89</v>
      </c>
    </row>
    <row r="18" spans="1:8" ht="15.75" x14ac:dyDescent="0.25">
      <c r="A18" s="10">
        <v>1</v>
      </c>
      <c r="B18" s="11" t="s">
        <v>121</v>
      </c>
      <c r="C18" s="12" t="s">
        <v>6</v>
      </c>
      <c r="D18" s="13" t="s">
        <v>8</v>
      </c>
      <c r="E18" s="13" t="s">
        <v>7</v>
      </c>
      <c r="F18" s="13" t="s">
        <v>7</v>
      </c>
      <c r="G18" s="20">
        <f>G19+G23+G34+G38</f>
        <v>4485.8339999999998</v>
      </c>
      <c r="H18" s="20">
        <f>H19+H23+H34+H38</f>
        <v>4267.7739999999994</v>
      </c>
    </row>
    <row r="19" spans="1:8" ht="15.95" customHeight="1" x14ac:dyDescent="0.25">
      <c r="A19" s="10">
        <v>2</v>
      </c>
      <c r="B19" s="11" t="s">
        <v>9</v>
      </c>
      <c r="C19" s="12" t="s">
        <v>6</v>
      </c>
      <c r="D19" s="13" t="s">
        <v>10</v>
      </c>
      <c r="E19" s="13" t="s">
        <v>7</v>
      </c>
      <c r="F19" s="13" t="s">
        <v>7</v>
      </c>
      <c r="G19" s="18">
        <f t="shared" ref="G19:H21" si="0">G20</f>
        <v>588.29999999999995</v>
      </c>
      <c r="H19" s="18">
        <f t="shared" si="0"/>
        <v>588.29999999999995</v>
      </c>
    </row>
    <row r="20" spans="1:8" ht="15.95" customHeight="1" x14ac:dyDescent="0.25">
      <c r="A20" s="10">
        <v>3</v>
      </c>
      <c r="B20" s="11" t="s">
        <v>11</v>
      </c>
      <c r="C20" s="12" t="s">
        <v>6</v>
      </c>
      <c r="D20" s="13" t="s">
        <v>10</v>
      </c>
      <c r="E20" s="13" t="s">
        <v>61</v>
      </c>
      <c r="F20" s="13" t="s">
        <v>7</v>
      </c>
      <c r="G20" s="18">
        <f t="shared" si="0"/>
        <v>588.29999999999995</v>
      </c>
      <c r="H20" s="18">
        <f t="shared" si="0"/>
        <v>588.29999999999995</v>
      </c>
    </row>
    <row r="21" spans="1:8" ht="15.95" customHeight="1" x14ac:dyDescent="0.25">
      <c r="A21" s="10">
        <v>4</v>
      </c>
      <c r="B21" s="11" t="s">
        <v>122</v>
      </c>
      <c r="C21" s="12">
        <v>552</v>
      </c>
      <c r="D21" s="13" t="s">
        <v>10</v>
      </c>
      <c r="E21" s="13" t="s">
        <v>61</v>
      </c>
      <c r="F21" s="13" t="s">
        <v>123</v>
      </c>
      <c r="G21" s="18">
        <f t="shared" si="0"/>
        <v>588.29999999999995</v>
      </c>
      <c r="H21" s="18">
        <f t="shared" si="0"/>
        <v>588.29999999999995</v>
      </c>
    </row>
    <row r="22" spans="1:8" ht="31.5" x14ac:dyDescent="0.25">
      <c r="A22" s="10">
        <v>5</v>
      </c>
      <c r="B22" s="11" t="s">
        <v>124</v>
      </c>
      <c r="C22" s="12">
        <v>552</v>
      </c>
      <c r="D22" s="13" t="s">
        <v>10</v>
      </c>
      <c r="E22" s="13" t="s">
        <v>61</v>
      </c>
      <c r="F22" s="13" t="s">
        <v>125</v>
      </c>
      <c r="G22" s="18">
        <v>588.29999999999995</v>
      </c>
      <c r="H22" s="19">
        <v>588.29999999999995</v>
      </c>
    </row>
    <row r="23" spans="1:8" ht="78.75" x14ac:dyDescent="0.25">
      <c r="A23" s="10">
        <v>6</v>
      </c>
      <c r="B23" s="11" t="s">
        <v>12</v>
      </c>
      <c r="C23" s="12" t="s">
        <v>6</v>
      </c>
      <c r="D23" s="13" t="s">
        <v>13</v>
      </c>
      <c r="E23" s="13" t="s">
        <v>7</v>
      </c>
      <c r="F23" s="13" t="s">
        <v>7</v>
      </c>
      <c r="G23" s="20">
        <f>G24+G31</f>
        <v>3654.2339999999999</v>
      </c>
      <c r="H23" s="20">
        <f>H24+H31</f>
        <v>3511.0740000000001</v>
      </c>
    </row>
    <row r="24" spans="1:8" ht="31.5" x14ac:dyDescent="0.25">
      <c r="A24" s="10">
        <v>7</v>
      </c>
      <c r="B24" s="11" t="s">
        <v>92</v>
      </c>
      <c r="C24" s="12" t="s">
        <v>6</v>
      </c>
      <c r="D24" s="13" t="s">
        <v>13</v>
      </c>
      <c r="E24" s="13" t="s">
        <v>62</v>
      </c>
      <c r="F24" s="13" t="s">
        <v>7</v>
      </c>
      <c r="G24" s="18">
        <f>G25+G27+G29</f>
        <v>2970.72</v>
      </c>
      <c r="H24" s="18">
        <f>H25+H27+H29</f>
        <v>2827.56</v>
      </c>
    </row>
    <row r="25" spans="1:8" ht="94.5" x14ac:dyDescent="0.25">
      <c r="A25" s="10">
        <v>8</v>
      </c>
      <c r="B25" s="11" t="s">
        <v>126</v>
      </c>
      <c r="C25" s="12">
        <v>552</v>
      </c>
      <c r="D25" s="13" t="s">
        <v>10</v>
      </c>
      <c r="E25" s="13" t="s">
        <v>62</v>
      </c>
      <c r="F25" s="13" t="s">
        <v>123</v>
      </c>
      <c r="G25" s="18">
        <f>G26</f>
        <v>2407.6999999999998</v>
      </c>
      <c r="H25" s="18">
        <f>H26</f>
        <v>2407.6999999999998</v>
      </c>
    </row>
    <row r="26" spans="1:8" ht="31.5" x14ac:dyDescent="0.25">
      <c r="A26" s="10">
        <v>9</v>
      </c>
      <c r="B26" s="11" t="s">
        <v>124</v>
      </c>
      <c r="C26" s="12">
        <v>552</v>
      </c>
      <c r="D26" s="13" t="s">
        <v>10</v>
      </c>
      <c r="E26" s="13" t="s">
        <v>62</v>
      </c>
      <c r="F26" s="13" t="s">
        <v>125</v>
      </c>
      <c r="G26" s="18">
        <f>2392.2+15.5</f>
        <v>2407.6999999999998</v>
      </c>
      <c r="H26" s="19">
        <f>15.5+2392.2</f>
        <v>2407.6999999999998</v>
      </c>
    </row>
    <row r="27" spans="1:8" ht="31.5" x14ac:dyDescent="0.25">
      <c r="A27" s="10">
        <v>10</v>
      </c>
      <c r="B27" s="14" t="s">
        <v>127</v>
      </c>
      <c r="C27" s="12">
        <v>552</v>
      </c>
      <c r="D27" s="13" t="s">
        <v>13</v>
      </c>
      <c r="E27" s="13" t="s">
        <v>62</v>
      </c>
      <c r="F27" s="13" t="s">
        <v>128</v>
      </c>
      <c r="G27" s="18">
        <f>G28</f>
        <v>558.02</v>
      </c>
      <c r="H27" s="18">
        <f>H28</f>
        <v>414.86</v>
      </c>
    </row>
    <row r="28" spans="1:8" ht="47.25" x14ac:dyDescent="0.25">
      <c r="A28" s="10">
        <v>11</v>
      </c>
      <c r="B28" s="14" t="s">
        <v>129</v>
      </c>
      <c r="C28" s="12">
        <v>552</v>
      </c>
      <c r="D28" s="13" t="s">
        <v>13</v>
      </c>
      <c r="E28" s="13" t="s">
        <v>62</v>
      </c>
      <c r="F28" s="13" t="s">
        <v>130</v>
      </c>
      <c r="G28" s="18">
        <v>558.02</v>
      </c>
      <c r="H28" s="19">
        <v>414.86</v>
      </c>
    </row>
    <row r="29" spans="1:8" ht="15.75" x14ac:dyDescent="0.25">
      <c r="A29" s="10">
        <v>12</v>
      </c>
      <c r="B29" s="11" t="s">
        <v>131</v>
      </c>
      <c r="C29" s="12">
        <v>552</v>
      </c>
      <c r="D29" s="13" t="s">
        <v>13</v>
      </c>
      <c r="E29" s="13" t="s">
        <v>62</v>
      </c>
      <c r="F29" s="13" t="s">
        <v>132</v>
      </c>
      <c r="G29" s="18">
        <f>G30</f>
        <v>5</v>
      </c>
      <c r="H29" s="18">
        <f>H30</f>
        <v>5</v>
      </c>
    </row>
    <row r="30" spans="1:8" ht="15.75" x14ac:dyDescent="0.25">
      <c r="A30" s="10">
        <v>13</v>
      </c>
      <c r="B30" s="11" t="s">
        <v>133</v>
      </c>
      <c r="C30" s="12">
        <v>552</v>
      </c>
      <c r="D30" s="13" t="s">
        <v>13</v>
      </c>
      <c r="E30" s="13" t="s">
        <v>62</v>
      </c>
      <c r="F30" s="13" t="s">
        <v>134</v>
      </c>
      <c r="G30" s="18">
        <v>5</v>
      </c>
      <c r="H30" s="19">
        <v>5</v>
      </c>
    </row>
    <row r="31" spans="1:8" ht="31.5" x14ac:dyDescent="0.25">
      <c r="A31" s="10">
        <v>14</v>
      </c>
      <c r="B31" s="11" t="s">
        <v>109</v>
      </c>
      <c r="C31" s="12" t="s">
        <v>6</v>
      </c>
      <c r="D31" s="13" t="s">
        <v>13</v>
      </c>
      <c r="E31" s="13" t="s">
        <v>116</v>
      </c>
      <c r="F31" s="13"/>
      <c r="G31" s="20">
        <f>G32</f>
        <v>683.51400000000001</v>
      </c>
      <c r="H31" s="20">
        <f>H32</f>
        <v>683.51400000000001</v>
      </c>
    </row>
    <row r="32" spans="1:8" ht="94.5" x14ac:dyDescent="0.25">
      <c r="A32" s="10">
        <v>15</v>
      </c>
      <c r="B32" s="11" t="s">
        <v>126</v>
      </c>
      <c r="C32" s="12">
        <v>552</v>
      </c>
      <c r="D32" s="13" t="s">
        <v>13</v>
      </c>
      <c r="E32" s="13" t="s">
        <v>116</v>
      </c>
      <c r="F32" s="13" t="s">
        <v>123</v>
      </c>
      <c r="G32" s="20">
        <f>G33</f>
        <v>683.51400000000001</v>
      </c>
      <c r="H32" s="20">
        <f>H33</f>
        <v>683.51400000000001</v>
      </c>
    </row>
    <row r="33" spans="1:8" ht="31.5" x14ac:dyDescent="0.25">
      <c r="A33" s="10">
        <v>16</v>
      </c>
      <c r="B33" s="11" t="s">
        <v>124</v>
      </c>
      <c r="C33" s="12">
        <v>552</v>
      </c>
      <c r="D33" s="13" t="s">
        <v>13</v>
      </c>
      <c r="E33" s="13" t="s">
        <v>116</v>
      </c>
      <c r="F33" s="13" t="s">
        <v>125</v>
      </c>
      <c r="G33" s="20">
        <v>683.51400000000001</v>
      </c>
      <c r="H33" s="21">
        <v>683.51400000000001</v>
      </c>
    </row>
    <row r="34" spans="1:8" ht="15.75" x14ac:dyDescent="0.25">
      <c r="A34" s="10">
        <v>17</v>
      </c>
      <c r="B34" s="11" t="s">
        <v>14</v>
      </c>
      <c r="C34" s="12" t="s">
        <v>6</v>
      </c>
      <c r="D34" s="13" t="s">
        <v>15</v>
      </c>
      <c r="E34" s="13" t="s">
        <v>7</v>
      </c>
      <c r="F34" s="13" t="s">
        <v>7</v>
      </c>
      <c r="G34" s="18">
        <f>G37</f>
        <v>50</v>
      </c>
      <c r="H34" s="18">
        <f>H37</f>
        <v>50</v>
      </c>
    </row>
    <row r="35" spans="1:8" ht="15.75" x14ac:dyDescent="0.25">
      <c r="A35" s="10">
        <v>18</v>
      </c>
      <c r="B35" s="11" t="s">
        <v>135</v>
      </c>
      <c r="C35" s="12">
        <v>552</v>
      </c>
      <c r="D35" s="13" t="s">
        <v>15</v>
      </c>
      <c r="E35" s="13" t="s">
        <v>63</v>
      </c>
      <c r="F35" s="13"/>
      <c r="G35" s="18">
        <f>G37</f>
        <v>50</v>
      </c>
      <c r="H35" s="18">
        <f>H37</f>
        <v>50</v>
      </c>
    </row>
    <row r="36" spans="1:8" ht="15.75" x14ac:dyDescent="0.25">
      <c r="A36" s="10">
        <v>19</v>
      </c>
      <c r="B36" s="11" t="s">
        <v>131</v>
      </c>
      <c r="C36" s="12">
        <v>552</v>
      </c>
      <c r="D36" s="13" t="s">
        <v>15</v>
      </c>
      <c r="E36" s="13" t="s">
        <v>63</v>
      </c>
      <c r="F36" s="13" t="s">
        <v>132</v>
      </c>
      <c r="G36" s="18">
        <v>50</v>
      </c>
      <c r="H36" s="18">
        <v>51</v>
      </c>
    </row>
    <row r="37" spans="1:8" ht="15.75" x14ac:dyDescent="0.25">
      <c r="A37" s="10">
        <v>20</v>
      </c>
      <c r="B37" s="11" t="s">
        <v>111</v>
      </c>
      <c r="C37" s="12" t="s">
        <v>6</v>
      </c>
      <c r="D37" s="13" t="s">
        <v>15</v>
      </c>
      <c r="E37" s="13" t="s">
        <v>63</v>
      </c>
      <c r="F37" s="13" t="s">
        <v>58</v>
      </c>
      <c r="G37" s="18">
        <v>50</v>
      </c>
      <c r="H37" s="19">
        <v>50</v>
      </c>
    </row>
    <row r="38" spans="1:8" ht="15.75" x14ac:dyDescent="0.25">
      <c r="A38" s="10">
        <v>21</v>
      </c>
      <c r="B38" s="11" t="s">
        <v>16</v>
      </c>
      <c r="C38" s="12" t="s">
        <v>6</v>
      </c>
      <c r="D38" s="13" t="s">
        <v>17</v>
      </c>
      <c r="E38" s="13" t="s">
        <v>7</v>
      </c>
      <c r="F38" s="13" t="s">
        <v>7</v>
      </c>
      <c r="G38" s="18">
        <f>+G39+G45+G48+G51+G42</f>
        <v>193.3</v>
      </c>
      <c r="H38" s="18">
        <f>+H39+H45+H48+H51+H42</f>
        <v>118.4</v>
      </c>
    </row>
    <row r="39" spans="1:8" ht="47.25" x14ac:dyDescent="0.25">
      <c r="A39" s="10">
        <v>22</v>
      </c>
      <c r="B39" s="11" t="s">
        <v>18</v>
      </c>
      <c r="C39" s="12" t="s">
        <v>6</v>
      </c>
      <c r="D39" s="13" t="s">
        <v>17</v>
      </c>
      <c r="E39" s="13" t="s">
        <v>67</v>
      </c>
      <c r="F39" s="13" t="s">
        <v>7</v>
      </c>
      <c r="G39" s="18">
        <f>G40</f>
        <v>14.9</v>
      </c>
      <c r="H39" s="18">
        <f>H40</f>
        <v>14.9</v>
      </c>
    </row>
    <row r="40" spans="1:8" ht="31.5" x14ac:dyDescent="0.25">
      <c r="A40" s="10">
        <v>23</v>
      </c>
      <c r="B40" s="11" t="s">
        <v>127</v>
      </c>
      <c r="C40" s="12">
        <v>552</v>
      </c>
      <c r="D40" s="13" t="s">
        <v>17</v>
      </c>
      <c r="E40" s="13" t="s">
        <v>67</v>
      </c>
      <c r="F40" s="13" t="s">
        <v>128</v>
      </c>
      <c r="G40" s="18">
        <f>G41</f>
        <v>14.9</v>
      </c>
      <c r="H40" s="18">
        <f>H41</f>
        <v>14.9</v>
      </c>
    </row>
    <row r="41" spans="1:8" ht="47.25" x14ac:dyDescent="0.25">
      <c r="A41" s="10">
        <v>24</v>
      </c>
      <c r="B41" s="11" t="s">
        <v>129</v>
      </c>
      <c r="C41" s="12">
        <v>552</v>
      </c>
      <c r="D41" s="13" t="s">
        <v>17</v>
      </c>
      <c r="E41" s="13" t="s">
        <v>67</v>
      </c>
      <c r="F41" s="13" t="s">
        <v>130</v>
      </c>
      <c r="G41" s="18">
        <v>14.9</v>
      </c>
      <c r="H41" s="19">
        <v>14.9</v>
      </c>
    </row>
    <row r="42" spans="1:8" ht="47.25" x14ac:dyDescent="0.25">
      <c r="A42" s="10">
        <v>25</v>
      </c>
      <c r="B42" s="11" t="s">
        <v>136</v>
      </c>
      <c r="C42" s="12">
        <v>552</v>
      </c>
      <c r="D42" s="13" t="s">
        <v>17</v>
      </c>
      <c r="E42" s="13" t="s">
        <v>66</v>
      </c>
      <c r="F42" s="13"/>
      <c r="G42" s="18">
        <f>G43</f>
        <v>2.5</v>
      </c>
      <c r="H42" s="18">
        <f>H43</f>
        <v>2.5</v>
      </c>
    </row>
    <row r="43" spans="1:8" ht="15.75" x14ac:dyDescent="0.25">
      <c r="A43" s="10">
        <v>26</v>
      </c>
      <c r="B43" s="11" t="s">
        <v>133</v>
      </c>
      <c r="C43" s="12">
        <v>552</v>
      </c>
      <c r="D43" s="13" t="s">
        <v>17</v>
      </c>
      <c r="E43" s="13" t="s">
        <v>66</v>
      </c>
      <c r="F43" s="13" t="s">
        <v>132</v>
      </c>
      <c r="G43" s="18">
        <v>2.5</v>
      </c>
      <c r="H43" s="18">
        <v>2.5</v>
      </c>
    </row>
    <row r="44" spans="1:8" ht="31.5" x14ac:dyDescent="0.25">
      <c r="A44" s="10">
        <v>27</v>
      </c>
      <c r="B44" s="11" t="s">
        <v>107</v>
      </c>
      <c r="C44" s="12">
        <v>552</v>
      </c>
      <c r="D44" s="13" t="s">
        <v>17</v>
      </c>
      <c r="E44" s="13" t="s">
        <v>66</v>
      </c>
      <c r="F44" s="13" t="s">
        <v>134</v>
      </c>
      <c r="G44" s="18">
        <v>2.5</v>
      </c>
      <c r="H44" s="19">
        <v>2.5</v>
      </c>
    </row>
    <row r="45" spans="1:8" ht="47.25" x14ac:dyDescent="0.25">
      <c r="A45" s="10">
        <v>28</v>
      </c>
      <c r="B45" s="11" t="s">
        <v>68</v>
      </c>
      <c r="C45" s="12" t="s">
        <v>6</v>
      </c>
      <c r="D45" s="13" t="s">
        <v>17</v>
      </c>
      <c r="E45" s="13" t="s">
        <v>65</v>
      </c>
      <c r="F45" s="13" t="s">
        <v>7</v>
      </c>
      <c r="G45" s="18">
        <f>G46</f>
        <v>99.9</v>
      </c>
      <c r="H45" s="18">
        <f>H46</f>
        <v>75</v>
      </c>
    </row>
    <row r="46" spans="1:8" ht="31.5" x14ac:dyDescent="0.25">
      <c r="A46" s="10">
        <v>29</v>
      </c>
      <c r="B46" s="11" t="s">
        <v>127</v>
      </c>
      <c r="C46" s="12">
        <v>552</v>
      </c>
      <c r="D46" s="13" t="s">
        <v>17</v>
      </c>
      <c r="E46" s="13" t="s">
        <v>65</v>
      </c>
      <c r="F46" s="13" t="s">
        <v>128</v>
      </c>
      <c r="G46" s="18">
        <f>G47</f>
        <v>99.9</v>
      </c>
      <c r="H46" s="18">
        <f>H47</f>
        <v>75</v>
      </c>
    </row>
    <row r="47" spans="1:8" ht="47.25" x14ac:dyDescent="0.25">
      <c r="A47" s="10">
        <v>30</v>
      </c>
      <c r="B47" s="11" t="s">
        <v>129</v>
      </c>
      <c r="C47" s="12">
        <v>552</v>
      </c>
      <c r="D47" s="13" t="s">
        <v>17</v>
      </c>
      <c r="E47" s="13" t="s">
        <v>65</v>
      </c>
      <c r="F47" s="13" t="s">
        <v>130</v>
      </c>
      <c r="G47" s="18">
        <v>99.9</v>
      </c>
      <c r="H47" s="19">
        <v>75</v>
      </c>
    </row>
    <row r="48" spans="1:8" ht="63" x14ac:dyDescent="0.25">
      <c r="A48" s="10">
        <v>31</v>
      </c>
      <c r="B48" s="11" t="s">
        <v>52</v>
      </c>
      <c r="C48" s="12" t="s">
        <v>6</v>
      </c>
      <c r="D48" s="13" t="s">
        <v>17</v>
      </c>
      <c r="E48" s="13" t="s">
        <v>64</v>
      </c>
      <c r="F48" s="13"/>
      <c r="G48" s="18">
        <f>G49</f>
        <v>50</v>
      </c>
      <c r="H48" s="18">
        <f>H49</f>
        <v>0</v>
      </c>
    </row>
    <row r="49" spans="1:8" ht="31.5" x14ac:dyDescent="0.25">
      <c r="A49" s="10">
        <v>32</v>
      </c>
      <c r="B49" s="11" t="s">
        <v>127</v>
      </c>
      <c r="C49" s="12">
        <v>552</v>
      </c>
      <c r="D49" s="13" t="s">
        <v>17</v>
      </c>
      <c r="E49" s="13" t="s">
        <v>64</v>
      </c>
      <c r="F49" s="13" t="s">
        <v>128</v>
      </c>
      <c r="G49" s="18">
        <f>G50</f>
        <v>50</v>
      </c>
      <c r="H49" s="18">
        <f>H50</f>
        <v>0</v>
      </c>
    </row>
    <row r="50" spans="1:8" ht="47.25" x14ac:dyDescent="0.25">
      <c r="A50" s="10">
        <v>33</v>
      </c>
      <c r="B50" s="11" t="s">
        <v>129</v>
      </c>
      <c r="C50" s="12">
        <v>552</v>
      </c>
      <c r="D50" s="13" t="s">
        <v>17</v>
      </c>
      <c r="E50" s="13" t="s">
        <v>64</v>
      </c>
      <c r="F50" s="13" t="s">
        <v>130</v>
      </c>
      <c r="G50" s="18">
        <v>50</v>
      </c>
      <c r="H50" s="19">
        <v>0</v>
      </c>
    </row>
    <row r="51" spans="1:8" ht="63" x14ac:dyDescent="0.25">
      <c r="A51" s="10">
        <v>34</v>
      </c>
      <c r="B51" s="11" t="s">
        <v>93</v>
      </c>
      <c r="C51" s="12">
        <v>552</v>
      </c>
      <c r="D51" s="13" t="s">
        <v>17</v>
      </c>
      <c r="E51" s="13" t="s">
        <v>94</v>
      </c>
      <c r="F51" s="13"/>
      <c r="G51" s="18">
        <f>G53</f>
        <v>26</v>
      </c>
      <c r="H51" s="18">
        <f>H53</f>
        <v>26</v>
      </c>
    </row>
    <row r="52" spans="1:8" ht="15.75" x14ac:dyDescent="0.25">
      <c r="A52" s="10">
        <v>35</v>
      </c>
      <c r="B52" s="11" t="s">
        <v>137</v>
      </c>
      <c r="C52" s="12">
        <v>552</v>
      </c>
      <c r="D52" s="13" t="s">
        <v>17</v>
      </c>
      <c r="E52" s="13" t="s">
        <v>94</v>
      </c>
      <c r="F52" s="13" t="s">
        <v>138</v>
      </c>
      <c r="G52" s="18">
        <f>G53</f>
        <v>26</v>
      </c>
      <c r="H52" s="18">
        <f>H53</f>
        <v>26</v>
      </c>
    </row>
    <row r="53" spans="1:8" ht="15.75" x14ac:dyDescent="0.25">
      <c r="A53" s="10">
        <v>36</v>
      </c>
      <c r="B53" s="11" t="s">
        <v>139</v>
      </c>
      <c r="C53" s="12">
        <v>552</v>
      </c>
      <c r="D53" s="13" t="s">
        <v>17</v>
      </c>
      <c r="E53" s="13" t="s">
        <v>94</v>
      </c>
      <c r="F53" s="13" t="s">
        <v>74</v>
      </c>
      <c r="G53" s="18">
        <v>26</v>
      </c>
      <c r="H53" s="19">
        <v>26</v>
      </c>
    </row>
    <row r="54" spans="1:8" ht="15.75" x14ac:dyDescent="0.25">
      <c r="A54" s="10">
        <v>37</v>
      </c>
      <c r="B54" s="11" t="s">
        <v>140</v>
      </c>
      <c r="C54" s="12" t="s">
        <v>6</v>
      </c>
      <c r="D54" s="13" t="s">
        <v>19</v>
      </c>
      <c r="E54" s="13" t="s">
        <v>7</v>
      </c>
      <c r="F54" s="13" t="s">
        <v>7</v>
      </c>
      <c r="G54" s="18">
        <f>G55</f>
        <v>487.40000000000003</v>
      </c>
      <c r="H54" s="18">
        <f>H55</f>
        <v>461.1</v>
      </c>
    </row>
    <row r="55" spans="1:8" ht="31.5" x14ac:dyDescent="0.25">
      <c r="A55" s="10">
        <v>38</v>
      </c>
      <c r="B55" s="11" t="s">
        <v>20</v>
      </c>
      <c r="C55" s="12" t="s">
        <v>6</v>
      </c>
      <c r="D55" s="13" t="s">
        <v>21</v>
      </c>
      <c r="E55" s="13" t="s">
        <v>69</v>
      </c>
      <c r="F55" s="13" t="s">
        <v>7</v>
      </c>
      <c r="G55" s="18">
        <f>G56+G58</f>
        <v>487.40000000000003</v>
      </c>
      <c r="H55" s="18">
        <f>H56+H58</f>
        <v>461.1</v>
      </c>
    </row>
    <row r="56" spans="1:8" ht="94.5" x14ac:dyDescent="0.25">
      <c r="A56" s="10">
        <v>39</v>
      </c>
      <c r="B56" s="11" t="s">
        <v>126</v>
      </c>
      <c r="C56" s="12">
        <v>552</v>
      </c>
      <c r="D56" s="13" t="s">
        <v>21</v>
      </c>
      <c r="E56" s="13" t="s">
        <v>69</v>
      </c>
      <c r="F56" s="13" t="s">
        <v>123</v>
      </c>
      <c r="G56" s="18">
        <f>G57</f>
        <v>448.3</v>
      </c>
      <c r="H56" s="18">
        <f>H57</f>
        <v>448.3</v>
      </c>
    </row>
    <row r="57" spans="1:8" ht="31.5" x14ac:dyDescent="0.25">
      <c r="A57" s="10">
        <v>40</v>
      </c>
      <c r="B57" s="11" t="s">
        <v>124</v>
      </c>
      <c r="C57" s="12">
        <v>552</v>
      </c>
      <c r="D57" s="13" t="s">
        <v>21</v>
      </c>
      <c r="E57" s="13" t="s">
        <v>69</v>
      </c>
      <c r="F57" s="13" t="s">
        <v>125</v>
      </c>
      <c r="G57" s="18">
        <v>448.3</v>
      </c>
      <c r="H57" s="19">
        <v>448.3</v>
      </c>
    </row>
    <row r="58" spans="1:8" ht="31.5" x14ac:dyDescent="0.25">
      <c r="A58" s="10">
        <v>41</v>
      </c>
      <c r="B58" s="15" t="s">
        <v>127</v>
      </c>
      <c r="C58" s="12">
        <v>552</v>
      </c>
      <c r="D58" s="13" t="s">
        <v>21</v>
      </c>
      <c r="E58" s="13" t="s">
        <v>69</v>
      </c>
      <c r="F58" s="13" t="s">
        <v>128</v>
      </c>
      <c r="G58" s="18">
        <f>G59</f>
        <v>39.1</v>
      </c>
      <c r="H58" s="18">
        <f>H59</f>
        <v>12.8</v>
      </c>
    </row>
    <row r="59" spans="1:8" ht="47.25" x14ac:dyDescent="0.25">
      <c r="A59" s="10">
        <v>42</v>
      </c>
      <c r="B59" s="15" t="s">
        <v>129</v>
      </c>
      <c r="C59" s="12">
        <v>552</v>
      </c>
      <c r="D59" s="13" t="s">
        <v>21</v>
      </c>
      <c r="E59" s="13" t="s">
        <v>69</v>
      </c>
      <c r="F59" s="13" t="s">
        <v>130</v>
      </c>
      <c r="G59" s="18">
        <v>39.1</v>
      </c>
      <c r="H59" s="19">
        <v>12.8</v>
      </c>
    </row>
    <row r="60" spans="1:8" ht="31.5" x14ac:dyDescent="0.25">
      <c r="A60" s="10">
        <v>43</v>
      </c>
      <c r="B60" s="11" t="s">
        <v>141</v>
      </c>
      <c r="C60" s="12" t="s">
        <v>6</v>
      </c>
      <c r="D60" s="13" t="s">
        <v>22</v>
      </c>
      <c r="E60" s="13" t="s">
        <v>7</v>
      </c>
      <c r="F60" s="13" t="s">
        <v>7</v>
      </c>
      <c r="G60" s="18">
        <f>G61+G65</f>
        <v>57</v>
      </c>
      <c r="H60" s="18">
        <f>H61+H65</f>
        <v>57</v>
      </c>
    </row>
    <row r="61" spans="1:8" ht="15.75" x14ac:dyDescent="0.25">
      <c r="A61" s="10">
        <v>44</v>
      </c>
      <c r="B61" s="11" t="s">
        <v>23</v>
      </c>
      <c r="C61" s="12" t="s">
        <v>6</v>
      </c>
      <c r="D61" s="13" t="s">
        <v>24</v>
      </c>
      <c r="E61" s="13" t="s">
        <v>7</v>
      </c>
      <c r="F61" s="13" t="s">
        <v>7</v>
      </c>
      <c r="G61" s="18">
        <f t="shared" ref="G61:H63" si="1">G62</f>
        <v>34</v>
      </c>
      <c r="H61" s="18">
        <f t="shared" si="1"/>
        <v>34</v>
      </c>
    </row>
    <row r="62" spans="1:8" ht="40.5" customHeight="1" x14ac:dyDescent="0.25">
      <c r="A62" s="10">
        <v>45</v>
      </c>
      <c r="B62" s="11" t="s">
        <v>99</v>
      </c>
      <c r="C62" s="12" t="s">
        <v>6</v>
      </c>
      <c r="D62" s="13" t="s">
        <v>24</v>
      </c>
      <c r="E62" s="13" t="s">
        <v>103</v>
      </c>
      <c r="F62" s="13" t="s">
        <v>7</v>
      </c>
      <c r="G62" s="18">
        <f t="shared" si="1"/>
        <v>34</v>
      </c>
      <c r="H62" s="18">
        <f t="shared" si="1"/>
        <v>34</v>
      </c>
    </row>
    <row r="63" spans="1:8" ht="31.5" x14ac:dyDescent="0.25">
      <c r="A63" s="10">
        <v>46</v>
      </c>
      <c r="B63" s="11" t="s">
        <v>127</v>
      </c>
      <c r="C63" s="12">
        <v>552</v>
      </c>
      <c r="D63" s="13" t="s">
        <v>24</v>
      </c>
      <c r="E63" s="13" t="s">
        <v>103</v>
      </c>
      <c r="F63" s="13" t="s">
        <v>128</v>
      </c>
      <c r="G63" s="18">
        <f t="shared" si="1"/>
        <v>34</v>
      </c>
      <c r="H63" s="18">
        <f t="shared" si="1"/>
        <v>34</v>
      </c>
    </row>
    <row r="64" spans="1:8" ht="47.25" x14ac:dyDescent="0.25">
      <c r="A64" s="10">
        <v>47</v>
      </c>
      <c r="B64" s="11" t="s">
        <v>129</v>
      </c>
      <c r="C64" s="12">
        <v>552</v>
      </c>
      <c r="D64" s="13" t="s">
        <v>24</v>
      </c>
      <c r="E64" s="13" t="s">
        <v>103</v>
      </c>
      <c r="F64" s="13" t="s">
        <v>130</v>
      </c>
      <c r="G64" s="18">
        <v>34</v>
      </c>
      <c r="H64" s="19">
        <v>34</v>
      </c>
    </row>
    <row r="65" spans="1:8" ht="47.25" x14ac:dyDescent="0.25">
      <c r="A65" s="10">
        <v>48</v>
      </c>
      <c r="B65" s="11" t="s">
        <v>25</v>
      </c>
      <c r="C65" s="12" t="s">
        <v>6</v>
      </c>
      <c r="D65" s="13" t="s">
        <v>26</v>
      </c>
      <c r="E65" s="13" t="s">
        <v>7</v>
      </c>
      <c r="F65" s="13" t="s">
        <v>7</v>
      </c>
      <c r="G65" s="18">
        <f>G66+G69</f>
        <v>23</v>
      </c>
      <c r="H65" s="18">
        <f>H66+H69</f>
        <v>23</v>
      </c>
    </row>
    <row r="66" spans="1:8" ht="31.5" x14ac:dyDescent="0.25">
      <c r="A66" s="10">
        <v>49</v>
      </c>
      <c r="B66" s="11" t="s">
        <v>97</v>
      </c>
      <c r="C66" s="12" t="s">
        <v>6</v>
      </c>
      <c r="D66" s="13" t="s">
        <v>26</v>
      </c>
      <c r="E66" s="13" t="s">
        <v>104</v>
      </c>
      <c r="F66" s="13" t="s">
        <v>7</v>
      </c>
      <c r="G66" s="18">
        <f>G67</f>
        <v>20</v>
      </c>
      <c r="H66" s="18">
        <f>H67</f>
        <v>20</v>
      </c>
    </row>
    <row r="67" spans="1:8" ht="31.5" x14ac:dyDescent="0.25">
      <c r="A67" s="10">
        <v>50</v>
      </c>
      <c r="B67" s="11" t="s">
        <v>127</v>
      </c>
      <c r="C67" s="12">
        <v>552</v>
      </c>
      <c r="D67" s="13" t="s">
        <v>26</v>
      </c>
      <c r="E67" s="13" t="s">
        <v>104</v>
      </c>
      <c r="F67" s="13" t="s">
        <v>128</v>
      </c>
      <c r="G67" s="18">
        <f>G68</f>
        <v>20</v>
      </c>
      <c r="H67" s="18">
        <f>H68</f>
        <v>20</v>
      </c>
    </row>
    <row r="68" spans="1:8" ht="47.25" x14ac:dyDescent="0.25">
      <c r="A68" s="10">
        <v>51</v>
      </c>
      <c r="B68" s="11" t="s">
        <v>129</v>
      </c>
      <c r="C68" s="12">
        <v>552</v>
      </c>
      <c r="D68" s="13" t="s">
        <v>26</v>
      </c>
      <c r="E68" s="13" t="s">
        <v>104</v>
      </c>
      <c r="F68" s="13" t="s">
        <v>130</v>
      </c>
      <c r="G68" s="18">
        <v>20</v>
      </c>
      <c r="H68" s="19">
        <v>20</v>
      </c>
    </row>
    <row r="69" spans="1:8" ht="47.25" x14ac:dyDescent="0.25">
      <c r="A69" s="10">
        <v>52</v>
      </c>
      <c r="B69" s="11" t="s">
        <v>108</v>
      </c>
      <c r="C69" s="12">
        <v>552</v>
      </c>
      <c r="D69" s="13" t="s">
        <v>26</v>
      </c>
      <c r="E69" s="13" t="s">
        <v>142</v>
      </c>
      <c r="F69" s="13"/>
      <c r="G69" s="18">
        <f>G70</f>
        <v>3</v>
      </c>
      <c r="H69" s="18">
        <f>H70</f>
        <v>3</v>
      </c>
    </row>
    <row r="70" spans="1:8" ht="31.5" x14ac:dyDescent="0.25">
      <c r="A70" s="10">
        <v>53</v>
      </c>
      <c r="B70" s="11" t="s">
        <v>127</v>
      </c>
      <c r="C70" s="12">
        <v>552</v>
      </c>
      <c r="D70" s="13" t="s">
        <v>26</v>
      </c>
      <c r="E70" s="13" t="s">
        <v>142</v>
      </c>
      <c r="F70" s="13" t="s">
        <v>128</v>
      </c>
      <c r="G70" s="18">
        <f>G71</f>
        <v>3</v>
      </c>
      <c r="H70" s="18">
        <f>H71</f>
        <v>3</v>
      </c>
    </row>
    <row r="71" spans="1:8" ht="47.25" x14ac:dyDescent="0.25">
      <c r="A71" s="10">
        <v>54</v>
      </c>
      <c r="B71" s="11" t="s">
        <v>129</v>
      </c>
      <c r="C71" s="12">
        <v>552</v>
      </c>
      <c r="D71" s="13" t="s">
        <v>26</v>
      </c>
      <c r="E71" s="13" t="s">
        <v>142</v>
      </c>
      <c r="F71" s="13" t="s">
        <v>130</v>
      </c>
      <c r="G71" s="18">
        <v>3</v>
      </c>
      <c r="H71" s="19">
        <v>3</v>
      </c>
    </row>
    <row r="72" spans="1:8" ht="15.75" x14ac:dyDescent="0.25">
      <c r="A72" s="10">
        <v>55</v>
      </c>
      <c r="B72" s="11" t="s">
        <v>27</v>
      </c>
      <c r="C72" s="12" t="s">
        <v>6</v>
      </c>
      <c r="D72" s="13" t="s">
        <v>28</v>
      </c>
      <c r="E72" s="13" t="s">
        <v>7</v>
      </c>
      <c r="F72" s="13" t="s">
        <v>7</v>
      </c>
      <c r="G72" s="20">
        <f>G73+G83</f>
        <v>974.91599999999994</v>
      </c>
      <c r="H72" s="20">
        <f>H73+H83</f>
        <v>781.21599999999989</v>
      </c>
    </row>
    <row r="73" spans="1:8" ht="15.75" x14ac:dyDescent="0.25">
      <c r="A73" s="10">
        <v>56</v>
      </c>
      <c r="B73" s="11" t="s">
        <v>53</v>
      </c>
      <c r="C73" s="12" t="s">
        <v>6</v>
      </c>
      <c r="D73" s="13" t="s">
        <v>49</v>
      </c>
      <c r="E73" s="13"/>
      <c r="F73" s="13"/>
      <c r="G73" s="20">
        <f>+G74+G77+G80</f>
        <v>897.38599999999997</v>
      </c>
      <c r="H73" s="20">
        <f>+H74+H77+H80</f>
        <v>703.68599999999992</v>
      </c>
    </row>
    <row r="74" spans="1:8" ht="47.25" x14ac:dyDescent="0.25">
      <c r="A74" s="10">
        <v>57</v>
      </c>
      <c r="B74" s="11" t="s">
        <v>100</v>
      </c>
      <c r="C74" s="12" t="s">
        <v>6</v>
      </c>
      <c r="D74" s="13" t="s">
        <v>49</v>
      </c>
      <c r="E74" s="13" t="s">
        <v>71</v>
      </c>
      <c r="F74" s="13"/>
      <c r="G74" s="18">
        <f>G75</f>
        <v>275.39999999999998</v>
      </c>
      <c r="H74" s="18">
        <f>H75</f>
        <v>231.7</v>
      </c>
    </row>
    <row r="75" spans="1:8" ht="31.5" x14ac:dyDescent="0.25">
      <c r="A75" s="10">
        <v>58</v>
      </c>
      <c r="B75" s="11" t="s">
        <v>127</v>
      </c>
      <c r="C75" s="12">
        <v>552</v>
      </c>
      <c r="D75" s="13" t="s">
        <v>49</v>
      </c>
      <c r="E75" s="13" t="s">
        <v>71</v>
      </c>
      <c r="F75" s="13" t="s">
        <v>128</v>
      </c>
      <c r="G75" s="18">
        <f>G76</f>
        <v>275.39999999999998</v>
      </c>
      <c r="H75" s="18">
        <f>H76</f>
        <v>231.7</v>
      </c>
    </row>
    <row r="76" spans="1:8" ht="47.25" x14ac:dyDescent="0.25">
      <c r="A76" s="10">
        <v>59</v>
      </c>
      <c r="B76" s="11" t="s">
        <v>129</v>
      </c>
      <c r="C76" s="12">
        <v>552</v>
      </c>
      <c r="D76" s="13" t="s">
        <v>49</v>
      </c>
      <c r="E76" s="13" t="s">
        <v>71</v>
      </c>
      <c r="F76" s="13" t="s">
        <v>130</v>
      </c>
      <c r="G76" s="18">
        <v>275.39999999999998</v>
      </c>
      <c r="H76" s="19">
        <v>231.7</v>
      </c>
    </row>
    <row r="77" spans="1:8" ht="31.5" x14ac:dyDescent="0.25">
      <c r="A77" s="10">
        <v>60</v>
      </c>
      <c r="B77" s="11" t="s">
        <v>98</v>
      </c>
      <c r="C77" s="12" t="s">
        <v>6</v>
      </c>
      <c r="D77" s="13" t="s">
        <v>49</v>
      </c>
      <c r="E77" s="13" t="s">
        <v>72</v>
      </c>
      <c r="F77" s="13"/>
      <c r="G77" s="18">
        <f>G78</f>
        <v>291.98599999999999</v>
      </c>
      <c r="H77" s="18">
        <f>H78</f>
        <v>291.98599999999999</v>
      </c>
    </row>
    <row r="78" spans="1:8" ht="31.5" x14ac:dyDescent="0.25">
      <c r="A78" s="10">
        <v>61</v>
      </c>
      <c r="B78" s="11" t="s">
        <v>127</v>
      </c>
      <c r="C78" s="12">
        <v>552</v>
      </c>
      <c r="D78" s="13" t="s">
        <v>49</v>
      </c>
      <c r="E78" s="13" t="s">
        <v>72</v>
      </c>
      <c r="F78" s="13" t="s">
        <v>128</v>
      </c>
      <c r="G78" s="18">
        <f>G79</f>
        <v>291.98599999999999</v>
      </c>
      <c r="H78" s="18">
        <f>H79</f>
        <v>291.98599999999999</v>
      </c>
    </row>
    <row r="79" spans="1:8" ht="47.25" x14ac:dyDescent="0.25">
      <c r="A79" s="10">
        <v>62</v>
      </c>
      <c r="B79" s="11" t="s">
        <v>129</v>
      </c>
      <c r="C79" s="12">
        <v>552</v>
      </c>
      <c r="D79" s="13" t="s">
        <v>49</v>
      </c>
      <c r="E79" s="13" t="s">
        <v>72</v>
      </c>
      <c r="F79" s="13" t="s">
        <v>130</v>
      </c>
      <c r="G79" s="18">
        <v>291.98599999999999</v>
      </c>
      <c r="H79" s="19">
        <v>291.98599999999999</v>
      </c>
    </row>
    <row r="80" spans="1:8" ht="31.5" x14ac:dyDescent="0.25">
      <c r="A80" s="10">
        <v>63</v>
      </c>
      <c r="B80" s="11" t="s">
        <v>143</v>
      </c>
      <c r="C80" s="12" t="s">
        <v>6</v>
      </c>
      <c r="D80" s="13" t="s">
        <v>49</v>
      </c>
      <c r="E80" s="13" t="s">
        <v>70</v>
      </c>
      <c r="F80" s="13"/>
      <c r="G80" s="18">
        <f>G81</f>
        <v>330</v>
      </c>
      <c r="H80" s="18">
        <f>H81</f>
        <v>180</v>
      </c>
    </row>
    <row r="81" spans="1:8" ht="31.5" x14ac:dyDescent="0.25">
      <c r="A81" s="10">
        <v>64</v>
      </c>
      <c r="B81" s="11" t="s">
        <v>127</v>
      </c>
      <c r="C81" s="12">
        <v>552</v>
      </c>
      <c r="D81" s="13" t="s">
        <v>49</v>
      </c>
      <c r="E81" s="13" t="s">
        <v>70</v>
      </c>
      <c r="F81" s="13" t="s">
        <v>128</v>
      </c>
      <c r="G81" s="18">
        <f>G82</f>
        <v>330</v>
      </c>
      <c r="H81" s="18">
        <f>H82</f>
        <v>180</v>
      </c>
    </row>
    <row r="82" spans="1:8" ht="47.25" x14ac:dyDescent="0.25">
      <c r="A82" s="10">
        <v>65</v>
      </c>
      <c r="B82" s="11" t="s">
        <v>129</v>
      </c>
      <c r="C82" s="12">
        <v>552</v>
      </c>
      <c r="D82" s="13" t="s">
        <v>49</v>
      </c>
      <c r="E82" s="13" t="s">
        <v>70</v>
      </c>
      <c r="F82" s="13" t="s">
        <v>130</v>
      </c>
      <c r="G82" s="18">
        <v>330</v>
      </c>
      <c r="H82" s="19">
        <v>180</v>
      </c>
    </row>
    <row r="83" spans="1:8" ht="31.5" x14ac:dyDescent="0.25">
      <c r="A83" s="10">
        <v>66</v>
      </c>
      <c r="B83" s="11" t="s">
        <v>29</v>
      </c>
      <c r="C83" s="12" t="s">
        <v>6</v>
      </c>
      <c r="D83" s="13" t="s">
        <v>30</v>
      </c>
      <c r="E83" s="13"/>
      <c r="F83" s="13" t="s">
        <v>7</v>
      </c>
      <c r="G83" s="18">
        <f>G84</f>
        <v>77.53</v>
      </c>
      <c r="H83" s="18">
        <f>H84</f>
        <v>77.53</v>
      </c>
    </row>
    <row r="84" spans="1:8" ht="47.25" x14ac:dyDescent="0.25">
      <c r="A84" s="10">
        <v>68</v>
      </c>
      <c r="B84" s="11" t="s">
        <v>144</v>
      </c>
      <c r="C84" s="12" t="s">
        <v>6</v>
      </c>
      <c r="D84" s="13" t="s">
        <v>30</v>
      </c>
      <c r="E84" s="13" t="s">
        <v>73</v>
      </c>
      <c r="F84" s="13" t="s">
        <v>7</v>
      </c>
      <c r="G84" s="18">
        <f>G86</f>
        <v>77.53</v>
      </c>
      <c r="H84" s="18">
        <f>H86</f>
        <v>77.53</v>
      </c>
    </row>
    <row r="85" spans="1:8" ht="15.75" x14ac:dyDescent="0.25">
      <c r="A85" s="10">
        <v>68</v>
      </c>
      <c r="B85" s="11" t="s">
        <v>137</v>
      </c>
      <c r="C85" s="12">
        <v>552</v>
      </c>
      <c r="D85" s="13" t="s">
        <v>30</v>
      </c>
      <c r="E85" s="13" t="s">
        <v>73</v>
      </c>
      <c r="F85" s="13" t="s">
        <v>138</v>
      </c>
      <c r="G85" s="18">
        <f>G86</f>
        <v>77.53</v>
      </c>
      <c r="H85" s="18">
        <f>H86</f>
        <v>77.53</v>
      </c>
    </row>
    <row r="86" spans="1:8" ht="15.75" x14ac:dyDescent="0.25">
      <c r="A86" s="10">
        <v>69</v>
      </c>
      <c r="B86" s="11" t="s">
        <v>139</v>
      </c>
      <c r="C86" s="12" t="s">
        <v>6</v>
      </c>
      <c r="D86" s="13" t="s">
        <v>30</v>
      </c>
      <c r="E86" s="13" t="s">
        <v>73</v>
      </c>
      <c r="F86" s="13" t="s">
        <v>74</v>
      </c>
      <c r="G86" s="18">
        <v>77.53</v>
      </c>
      <c r="H86" s="19">
        <v>77.53</v>
      </c>
    </row>
    <row r="87" spans="1:8" ht="31.5" x14ac:dyDescent="0.25">
      <c r="A87" s="10">
        <v>70</v>
      </c>
      <c r="B87" s="11" t="s">
        <v>145</v>
      </c>
      <c r="C87" s="12" t="s">
        <v>6</v>
      </c>
      <c r="D87" s="13" t="s">
        <v>31</v>
      </c>
      <c r="E87" s="13"/>
      <c r="F87" s="13" t="s">
        <v>7</v>
      </c>
      <c r="G87" s="18">
        <f>G88+G92</f>
        <v>2350.8000000000002</v>
      </c>
      <c r="H87" s="18">
        <f>H88+H92</f>
        <v>1777.8</v>
      </c>
    </row>
    <row r="88" spans="1:8" ht="15.75" x14ac:dyDescent="0.25">
      <c r="A88" s="10">
        <v>71</v>
      </c>
      <c r="B88" s="11" t="s">
        <v>32</v>
      </c>
      <c r="C88" s="12" t="s">
        <v>6</v>
      </c>
      <c r="D88" s="13" t="s">
        <v>33</v>
      </c>
      <c r="E88" s="13"/>
      <c r="F88" s="13"/>
      <c r="G88" s="18">
        <f t="shared" ref="G88:H90" si="2">G89</f>
        <v>45</v>
      </c>
      <c r="H88" s="18">
        <f t="shared" si="2"/>
        <v>45</v>
      </c>
    </row>
    <row r="89" spans="1:8" ht="31.5" x14ac:dyDescent="0.25">
      <c r="A89" s="10">
        <v>72</v>
      </c>
      <c r="B89" s="11" t="s">
        <v>50</v>
      </c>
      <c r="C89" s="12" t="s">
        <v>6</v>
      </c>
      <c r="D89" s="13" t="s">
        <v>33</v>
      </c>
      <c r="E89" s="13" t="s">
        <v>75</v>
      </c>
      <c r="F89" s="13" t="s">
        <v>7</v>
      </c>
      <c r="G89" s="18">
        <f t="shared" si="2"/>
        <v>45</v>
      </c>
      <c r="H89" s="18">
        <f t="shared" si="2"/>
        <v>45</v>
      </c>
    </row>
    <row r="90" spans="1:8" ht="31.5" x14ac:dyDescent="0.25">
      <c r="A90" s="10">
        <v>73</v>
      </c>
      <c r="B90" s="11" t="s">
        <v>127</v>
      </c>
      <c r="C90" s="12">
        <v>552</v>
      </c>
      <c r="D90" s="13" t="s">
        <v>33</v>
      </c>
      <c r="E90" s="13" t="s">
        <v>75</v>
      </c>
      <c r="F90" s="13" t="s">
        <v>128</v>
      </c>
      <c r="G90" s="18">
        <f t="shared" si="2"/>
        <v>45</v>
      </c>
      <c r="H90" s="18">
        <f t="shared" si="2"/>
        <v>45</v>
      </c>
    </row>
    <row r="91" spans="1:8" ht="47.25" x14ac:dyDescent="0.25">
      <c r="A91" s="10">
        <v>74</v>
      </c>
      <c r="B91" s="11" t="s">
        <v>129</v>
      </c>
      <c r="C91" s="12">
        <v>552</v>
      </c>
      <c r="D91" s="13" t="s">
        <v>33</v>
      </c>
      <c r="E91" s="13" t="s">
        <v>75</v>
      </c>
      <c r="F91" s="13" t="s">
        <v>130</v>
      </c>
      <c r="G91" s="18">
        <v>45</v>
      </c>
      <c r="H91" s="19">
        <v>45</v>
      </c>
    </row>
    <row r="92" spans="1:8" ht="15.75" x14ac:dyDescent="0.25">
      <c r="A92" s="10">
        <v>75</v>
      </c>
      <c r="B92" s="11" t="s">
        <v>34</v>
      </c>
      <c r="C92" s="12" t="s">
        <v>6</v>
      </c>
      <c r="D92" s="13" t="s">
        <v>35</v>
      </c>
      <c r="E92" s="13"/>
      <c r="F92" s="13" t="s">
        <v>7</v>
      </c>
      <c r="G92" s="18">
        <f>G93+G96+G102+G105+G108+G99</f>
        <v>2305.8000000000002</v>
      </c>
      <c r="H92" s="18">
        <f>H93+H96+H102+H105+H108+H99</f>
        <v>1732.8</v>
      </c>
    </row>
    <row r="93" spans="1:8" ht="15.75" x14ac:dyDescent="0.25">
      <c r="A93" s="10">
        <v>76</v>
      </c>
      <c r="B93" s="11" t="s">
        <v>77</v>
      </c>
      <c r="C93" s="12" t="s">
        <v>6</v>
      </c>
      <c r="D93" s="13" t="s">
        <v>35</v>
      </c>
      <c r="E93" s="13" t="s">
        <v>76</v>
      </c>
      <c r="F93" s="13" t="s">
        <v>7</v>
      </c>
      <c r="G93" s="18">
        <f>G94</f>
        <v>1250</v>
      </c>
      <c r="H93" s="18">
        <f>H94</f>
        <v>1050</v>
      </c>
    </row>
    <row r="94" spans="1:8" ht="31.5" x14ac:dyDescent="0.25">
      <c r="A94" s="10">
        <v>77</v>
      </c>
      <c r="B94" s="11" t="s">
        <v>127</v>
      </c>
      <c r="C94" s="12">
        <v>552</v>
      </c>
      <c r="D94" s="13" t="s">
        <v>35</v>
      </c>
      <c r="E94" s="13" t="s">
        <v>76</v>
      </c>
      <c r="F94" s="13" t="s">
        <v>128</v>
      </c>
      <c r="G94" s="18">
        <f>G95</f>
        <v>1250</v>
      </c>
      <c r="H94" s="18">
        <f>H95</f>
        <v>1050</v>
      </c>
    </row>
    <row r="95" spans="1:8" ht="47.25" x14ac:dyDescent="0.25">
      <c r="A95" s="10">
        <v>78</v>
      </c>
      <c r="B95" s="11" t="s">
        <v>129</v>
      </c>
      <c r="C95" s="12">
        <v>552</v>
      </c>
      <c r="D95" s="13" t="s">
        <v>35</v>
      </c>
      <c r="E95" s="13" t="s">
        <v>76</v>
      </c>
      <c r="F95" s="13" t="s">
        <v>130</v>
      </c>
      <c r="G95" s="18">
        <v>1250</v>
      </c>
      <c r="H95" s="19">
        <v>1050</v>
      </c>
    </row>
    <row r="96" spans="1:8" ht="15.75" x14ac:dyDescent="0.25">
      <c r="A96" s="10">
        <v>79</v>
      </c>
      <c r="B96" s="11" t="s">
        <v>36</v>
      </c>
      <c r="C96" s="12" t="s">
        <v>6</v>
      </c>
      <c r="D96" s="13" t="s">
        <v>35</v>
      </c>
      <c r="E96" s="13" t="s">
        <v>78</v>
      </c>
      <c r="F96" s="13" t="s">
        <v>7</v>
      </c>
      <c r="G96" s="18">
        <f>G97</f>
        <v>123</v>
      </c>
      <c r="H96" s="18">
        <f>H97</f>
        <v>50</v>
      </c>
    </row>
    <row r="97" spans="1:8" ht="31.5" x14ac:dyDescent="0.25">
      <c r="A97" s="10">
        <v>80</v>
      </c>
      <c r="B97" s="11" t="s">
        <v>127</v>
      </c>
      <c r="C97" s="12">
        <v>552</v>
      </c>
      <c r="D97" s="13" t="s">
        <v>35</v>
      </c>
      <c r="E97" s="13" t="s">
        <v>78</v>
      </c>
      <c r="F97" s="13" t="s">
        <v>128</v>
      </c>
      <c r="G97" s="18">
        <f>G98</f>
        <v>123</v>
      </c>
      <c r="H97" s="18">
        <f>H98</f>
        <v>50</v>
      </c>
    </row>
    <row r="98" spans="1:8" ht="47.25" x14ac:dyDescent="0.25">
      <c r="A98" s="10">
        <v>81</v>
      </c>
      <c r="B98" s="11" t="s">
        <v>129</v>
      </c>
      <c r="C98" s="12">
        <v>552</v>
      </c>
      <c r="D98" s="13" t="s">
        <v>35</v>
      </c>
      <c r="E98" s="13" t="s">
        <v>78</v>
      </c>
      <c r="F98" s="13" t="s">
        <v>130</v>
      </c>
      <c r="G98" s="18">
        <v>123</v>
      </c>
      <c r="H98" s="19">
        <v>50</v>
      </c>
    </row>
    <row r="99" spans="1:8" ht="15.75" x14ac:dyDescent="0.25">
      <c r="A99" s="10">
        <v>82</v>
      </c>
      <c r="B99" s="11" t="s">
        <v>37</v>
      </c>
      <c r="C99" s="12">
        <v>552</v>
      </c>
      <c r="D99" s="13" t="s">
        <v>35</v>
      </c>
      <c r="E99" s="13" t="s">
        <v>79</v>
      </c>
      <c r="F99" s="13"/>
      <c r="G99" s="18">
        <f>G100</f>
        <v>6.5</v>
      </c>
      <c r="H99" s="18">
        <f>H100</f>
        <v>6.5</v>
      </c>
    </row>
    <row r="100" spans="1:8" ht="31.5" x14ac:dyDescent="0.25">
      <c r="A100" s="10">
        <v>83</v>
      </c>
      <c r="B100" s="11" t="s">
        <v>127</v>
      </c>
      <c r="C100" s="12">
        <v>552</v>
      </c>
      <c r="D100" s="13" t="s">
        <v>35</v>
      </c>
      <c r="E100" s="13" t="s">
        <v>79</v>
      </c>
      <c r="F100" s="13" t="s">
        <v>128</v>
      </c>
      <c r="G100" s="18">
        <f>G101</f>
        <v>6.5</v>
      </c>
      <c r="H100" s="18">
        <f>H101</f>
        <v>6.5</v>
      </c>
    </row>
    <row r="101" spans="1:8" ht="47.25" x14ac:dyDescent="0.25">
      <c r="A101" s="10">
        <v>84</v>
      </c>
      <c r="B101" s="11" t="s">
        <v>129</v>
      </c>
      <c r="C101" s="12">
        <v>552</v>
      </c>
      <c r="D101" s="13" t="s">
        <v>35</v>
      </c>
      <c r="E101" s="13" t="s">
        <v>79</v>
      </c>
      <c r="F101" s="13" t="s">
        <v>130</v>
      </c>
      <c r="G101" s="18">
        <v>6.5</v>
      </c>
      <c r="H101" s="19">
        <v>6.5</v>
      </c>
    </row>
    <row r="102" spans="1:8" ht="31.5" x14ac:dyDescent="0.25">
      <c r="A102" s="10">
        <v>85</v>
      </c>
      <c r="B102" s="11" t="s">
        <v>38</v>
      </c>
      <c r="C102" s="12" t="s">
        <v>6</v>
      </c>
      <c r="D102" s="13" t="s">
        <v>35</v>
      </c>
      <c r="E102" s="13" t="s">
        <v>80</v>
      </c>
      <c r="F102" s="13" t="s">
        <v>7</v>
      </c>
      <c r="G102" s="18">
        <f>G103</f>
        <v>125</v>
      </c>
      <c r="H102" s="18">
        <f>H103</f>
        <v>125</v>
      </c>
    </row>
    <row r="103" spans="1:8" ht="31.5" x14ac:dyDescent="0.25">
      <c r="A103" s="10">
        <v>86</v>
      </c>
      <c r="B103" s="11" t="s">
        <v>127</v>
      </c>
      <c r="C103" s="12">
        <v>552</v>
      </c>
      <c r="D103" s="13" t="s">
        <v>35</v>
      </c>
      <c r="E103" s="13" t="s">
        <v>80</v>
      </c>
      <c r="F103" s="13" t="s">
        <v>128</v>
      </c>
      <c r="G103" s="18">
        <f>G104</f>
        <v>125</v>
      </c>
      <c r="H103" s="18">
        <f>H104</f>
        <v>125</v>
      </c>
    </row>
    <row r="104" spans="1:8" ht="47.25" x14ac:dyDescent="0.25">
      <c r="A104" s="10">
        <v>105</v>
      </c>
      <c r="B104" s="11" t="s">
        <v>129</v>
      </c>
      <c r="C104" s="12">
        <v>552</v>
      </c>
      <c r="D104" s="13" t="s">
        <v>35</v>
      </c>
      <c r="E104" s="13" t="s">
        <v>80</v>
      </c>
      <c r="F104" s="13" t="s">
        <v>130</v>
      </c>
      <c r="G104" s="18">
        <v>125</v>
      </c>
      <c r="H104" s="19">
        <v>125</v>
      </c>
    </row>
    <row r="105" spans="1:8" ht="31.5" x14ac:dyDescent="0.25">
      <c r="A105" s="10">
        <v>87</v>
      </c>
      <c r="B105" s="11" t="s">
        <v>39</v>
      </c>
      <c r="C105" s="12" t="s">
        <v>6</v>
      </c>
      <c r="D105" s="13" t="s">
        <v>35</v>
      </c>
      <c r="E105" s="13" t="s">
        <v>81</v>
      </c>
      <c r="F105" s="13" t="s">
        <v>7</v>
      </c>
      <c r="G105" s="18">
        <f>G106</f>
        <v>601.29999999999995</v>
      </c>
      <c r="H105" s="18">
        <f>H106</f>
        <v>501.3</v>
      </c>
    </row>
    <row r="106" spans="1:8" ht="31.5" x14ac:dyDescent="0.25">
      <c r="A106" s="10">
        <v>88</v>
      </c>
      <c r="B106" s="11" t="s">
        <v>127</v>
      </c>
      <c r="C106" s="12">
        <v>552</v>
      </c>
      <c r="D106" s="13" t="s">
        <v>35</v>
      </c>
      <c r="E106" s="13" t="s">
        <v>81</v>
      </c>
      <c r="F106" s="13" t="s">
        <v>128</v>
      </c>
      <c r="G106" s="18">
        <f>G107</f>
        <v>601.29999999999995</v>
      </c>
      <c r="H106" s="18">
        <f>H107</f>
        <v>501.3</v>
      </c>
    </row>
    <row r="107" spans="1:8" ht="47.25" x14ac:dyDescent="0.25">
      <c r="A107" s="10">
        <v>89</v>
      </c>
      <c r="B107" s="11" t="s">
        <v>129</v>
      </c>
      <c r="C107" s="12">
        <v>552</v>
      </c>
      <c r="D107" s="13" t="s">
        <v>35</v>
      </c>
      <c r="E107" s="13" t="s">
        <v>81</v>
      </c>
      <c r="F107" s="13" t="s">
        <v>130</v>
      </c>
      <c r="G107" s="18">
        <v>601.29999999999995</v>
      </c>
      <c r="H107" s="19">
        <v>501.3</v>
      </c>
    </row>
    <row r="108" spans="1:8" ht="47.25" x14ac:dyDescent="0.25">
      <c r="A108" s="10">
        <v>90</v>
      </c>
      <c r="B108" s="11" t="s">
        <v>102</v>
      </c>
      <c r="C108" s="12" t="s">
        <v>6</v>
      </c>
      <c r="D108" s="13" t="s">
        <v>35</v>
      </c>
      <c r="E108" s="13" t="s">
        <v>87</v>
      </c>
      <c r="F108" s="13" t="s">
        <v>7</v>
      </c>
      <c r="G108" s="18">
        <f>G109</f>
        <v>200</v>
      </c>
      <c r="H108" s="18">
        <f>H109</f>
        <v>0</v>
      </c>
    </row>
    <row r="109" spans="1:8" ht="31.5" x14ac:dyDescent="0.25">
      <c r="A109" s="10">
        <v>91</v>
      </c>
      <c r="B109" s="11" t="s">
        <v>127</v>
      </c>
      <c r="C109" s="12">
        <v>552</v>
      </c>
      <c r="D109" s="13" t="s">
        <v>35</v>
      </c>
      <c r="E109" s="13" t="s">
        <v>87</v>
      </c>
      <c r="F109" s="13" t="s">
        <v>128</v>
      </c>
      <c r="G109" s="18">
        <f>G110</f>
        <v>200</v>
      </c>
      <c r="H109" s="18">
        <f>H110</f>
        <v>0</v>
      </c>
    </row>
    <row r="110" spans="1:8" ht="47.25" x14ac:dyDescent="0.25">
      <c r="A110" s="10">
        <v>92</v>
      </c>
      <c r="B110" s="11" t="s">
        <v>129</v>
      </c>
      <c r="C110" s="12">
        <v>552</v>
      </c>
      <c r="D110" s="13" t="s">
        <v>35</v>
      </c>
      <c r="E110" s="13" t="s">
        <v>87</v>
      </c>
      <c r="F110" s="13" t="s">
        <v>130</v>
      </c>
      <c r="G110" s="18">
        <v>200</v>
      </c>
      <c r="H110" s="19">
        <v>0</v>
      </c>
    </row>
    <row r="111" spans="1:8" ht="15.75" x14ac:dyDescent="0.25">
      <c r="A111" s="10">
        <v>93</v>
      </c>
      <c r="B111" s="11" t="s">
        <v>146</v>
      </c>
      <c r="C111" s="12" t="s">
        <v>6</v>
      </c>
      <c r="D111" s="13" t="s">
        <v>40</v>
      </c>
      <c r="E111" s="13" t="s">
        <v>7</v>
      </c>
      <c r="F111" s="13" t="s">
        <v>7</v>
      </c>
      <c r="G111" s="18">
        <f>G112</f>
        <v>10659</v>
      </c>
      <c r="H111" s="18">
        <f>H112</f>
        <v>7576</v>
      </c>
    </row>
    <row r="112" spans="1:8" ht="15.75" x14ac:dyDescent="0.25">
      <c r="A112" s="10">
        <v>94</v>
      </c>
      <c r="B112" s="11" t="s">
        <v>41</v>
      </c>
      <c r="C112" s="12" t="s">
        <v>6</v>
      </c>
      <c r="D112" s="13" t="s">
        <v>42</v>
      </c>
      <c r="E112" s="13"/>
      <c r="F112" s="13" t="s">
        <v>7</v>
      </c>
      <c r="G112" s="18">
        <f>G113+G119+G122+G125+G116</f>
        <v>10659</v>
      </c>
      <c r="H112" s="18">
        <f>H113+H119+H122+H125+H116</f>
        <v>7576</v>
      </c>
    </row>
    <row r="113" spans="1:8" ht="47.25" x14ac:dyDescent="0.25">
      <c r="A113" s="10">
        <v>95</v>
      </c>
      <c r="B113" s="11" t="s">
        <v>147</v>
      </c>
      <c r="C113" s="12" t="s">
        <v>6</v>
      </c>
      <c r="D113" s="13" t="s">
        <v>42</v>
      </c>
      <c r="E113" s="13" t="s">
        <v>82</v>
      </c>
      <c r="F113" s="13"/>
      <c r="G113" s="18">
        <f>G114</f>
        <v>10500</v>
      </c>
      <c r="H113" s="18">
        <f>H114</f>
        <v>7500</v>
      </c>
    </row>
    <row r="114" spans="1:8" ht="47.25" x14ac:dyDescent="0.25">
      <c r="A114" s="10">
        <v>96</v>
      </c>
      <c r="B114" s="11" t="s">
        <v>148</v>
      </c>
      <c r="C114" s="12">
        <v>552</v>
      </c>
      <c r="D114" s="13" t="s">
        <v>42</v>
      </c>
      <c r="E114" s="13" t="s">
        <v>82</v>
      </c>
      <c r="F114" s="13" t="s">
        <v>149</v>
      </c>
      <c r="G114" s="18">
        <f>G115</f>
        <v>10500</v>
      </c>
      <c r="H114" s="18">
        <f>H115</f>
        <v>7500</v>
      </c>
    </row>
    <row r="115" spans="1:8" ht="15.75" x14ac:dyDescent="0.25">
      <c r="A115" s="10">
        <v>97</v>
      </c>
      <c r="B115" s="11" t="s">
        <v>150</v>
      </c>
      <c r="C115" s="12">
        <v>552</v>
      </c>
      <c r="D115" s="13" t="s">
        <v>42</v>
      </c>
      <c r="E115" s="13" t="s">
        <v>82</v>
      </c>
      <c r="F115" s="13" t="s">
        <v>151</v>
      </c>
      <c r="G115" s="18">
        <v>10500</v>
      </c>
      <c r="H115" s="19">
        <v>7500</v>
      </c>
    </row>
    <row r="116" spans="1:8" ht="31.5" x14ac:dyDescent="0.25">
      <c r="A116" s="10">
        <v>98</v>
      </c>
      <c r="B116" s="11" t="s">
        <v>158</v>
      </c>
      <c r="C116" s="12">
        <v>552</v>
      </c>
      <c r="D116" s="13" t="s">
        <v>42</v>
      </c>
      <c r="E116" s="13" t="s">
        <v>90</v>
      </c>
      <c r="F116" s="13"/>
      <c r="G116" s="18">
        <f>G117</f>
        <v>25</v>
      </c>
      <c r="H116" s="18">
        <f>H117</f>
        <v>0</v>
      </c>
    </row>
    <row r="117" spans="1:8" ht="47.25" x14ac:dyDescent="0.25">
      <c r="A117" s="10">
        <v>99</v>
      </c>
      <c r="B117" s="11" t="s">
        <v>148</v>
      </c>
      <c r="C117" s="12">
        <v>552</v>
      </c>
      <c r="D117" s="13" t="s">
        <v>42</v>
      </c>
      <c r="E117" s="13" t="s">
        <v>90</v>
      </c>
      <c r="F117" s="13" t="s">
        <v>149</v>
      </c>
      <c r="G117" s="18">
        <f>G118</f>
        <v>25</v>
      </c>
      <c r="H117" s="18">
        <f>H118</f>
        <v>0</v>
      </c>
    </row>
    <row r="118" spans="1:8" ht="15.75" x14ac:dyDescent="0.25">
      <c r="A118" s="10">
        <v>100</v>
      </c>
      <c r="B118" s="11" t="s">
        <v>150</v>
      </c>
      <c r="C118" s="12">
        <v>552</v>
      </c>
      <c r="D118" s="13" t="s">
        <v>42</v>
      </c>
      <c r="E118" s="13" t="s">
        <v>90</v>
      </c>
      <c r="F118" s="13" t="s">
        <v>151</v>
      </c>
      <c r="G118" s="18">
        <v>25</v>
      </c>
      <c r="H118" s="19">
        <v>0</v>
      </c>
    </row>
    <row r="119" spans="1:8" ht="78.75" x14ac:dyDescent="0.25">
      <c r="A119" s="10">
        <v>101</v>
      </c>
      <c r="B119" s="16" t="s">
        <v>152</v>
      </c>
      <c r="C119" s="12" t="s">
        <v>6</v>
      </c>
      <c r="D119" s="13" t="s">
        <v>42</v>
      </c>
      <c r="E119" s="13" t="s">
        <v>83</v>
      </c>
      <c r="F119" s="13"/>
      <c r="G119" s="18">
        <v>3</v>
      </c>
      <c r="H119" s="18">
        <v>3</v>
      </c>
    </row>
    <row r="120" spans="1:8" ht="47.25" x14ac:dyDescent="0.25">
      <c r="A120" s="10">
        <v>102</v>
      </c>
      <c r="B120" s="16" t="s">
        <v>148</v>
      </c>
      <c r="C120" s="12">
        <v>552</v>
      </c>
      <c r="D120" s="13" t="s">
        <v>42</v>
      </c>
      <c r="E120" s="13" t="s">
        <v>83</v>
      </c>
      <c r="F120" s="13" t="s">
        <v>149</v>
      </c>
      <c r="G120" s="18">
        <f>G121</f>
        <v>3</v>
      </c>
      <c r="H120" s="18">
        <v>3</v>
      </c>
    </row>
    <row r="121" spans="1:8" ht="15.75" x14ac:dyDescent="0.25">
      <c r="A121" s="10">
        <v>103</v>
      </c>
      <c r="B121" s="16" t="s">
        <v>150</v>
      </c>
      <c r="C121" s="12">
        <v>552</v>
      </c>
      <c r="D121" s="13" t="s">
        <v>42</v>
      </c>
      <c r="E121" s="13" t="s">
        <v>83</v>
      </c>
      <c r="F121" s="13" t="s">
        <v>151</v>
      </c>
      <c r="G121" s="18">
        <v>3</v>
      </c>
      <c r="H121" s="19">
        <v>3</v>
      </c>
    </row>
    <row r="122" spans="1:8" ht="31.5" x14ac:dyDescent="0.25">
      <c r="A122" s="10">
        <v>104</v>
      </c>
      <c r="B122" s="11" t="s">
        <v>59</v>
      </c>
      <c r="C122" s="12" t="s">
        <v>6</v>
      </c>
      <c r="D122" s="13" t="s">
        <v>42</v>
      </c>
      <c r="E122" s="13" t="s">
        <v>84</v>
      </c>
      <c r="F122" s="13" t="s">
        <v>7</v>
      </c>
      <c r="G122" s="18">
        <f>G123</f>
        <v>15</v>
      </c>
      <c r="H122" s="18">
        <f>H123</f>
        <v>7</v>
      </c>
    </row>
    <row r="123" spans="1:8" ht="31.5" x14ac:dyDescent="0.25">
      <c r="A123" s="10">
        <v>105</v>
      </c>
      <c r="B123" s="11" t="s">
        <v>127</v>
      </c>
      <c r="C123" s="12">
        <v>552</v>
      </c>
      <c r="D123" s="13" t="s">
        <v>42</v>
      </c>
      <c r="E123" s="13" t="s">
        <v>84</v>
      </c>
      <c r="F123" s="13" t="s">
        <v>128</v>
      </c>
      <c r="G123" s="18">
        <f>G124</f>
        <v>15</v>
      </c>
      <c r="H123" s="18">
        <f>H124</f>
        <v>7</v>
      </c>
    </row>
    <row r="124" spans="1:8" ht="47.25" x14ac:dyDescent="0.25">
      <c r="A124" s="10">
        <v>106</v>
      </c>
      <c r="B124" s="11" t="s">
        <v>129</v>
      </c>
      <c r="C124" s="12">
        <v>552</v>
      </c>
      <c r="D124" s="13" t="s">
        <v>42</v>
      </c>
      <c r="E124" s="13" t="s">
        <v>84</v>
      </c>
      <c r="F124" s="13" t="s">
        <v>130</v>
      </c>
      <c r="G124" s="18">
        <v>15</v>
      </c>
      <c r="H124" s="19">
        <v>7</v>
      </c>
    </row>
    <row r="125" spans="1:8" ht="47.25" x14ac:dyDescent="0.25">
      <c r="A125" s="10">
        <v>107</v>
      </c>
      <c r="B125" s="11" t="s">
        <v>60</v>
      </c>
      <c r="C125" s="12" t="s">
        <v>6</v>
      </c>
      <c r="D125" s="13" t="s">
        <v>42</v>
      </c>
      <c r="E125" s="13" t="s">
        <v>85</v>
      </c>
      <c r="F125" s="13"/>
      <c r="G125" s="18">
        <f>G126</f>
        <v>116</v>
      </c>
      <c r="H125" s="18">
        <f>H126</f>
        <v>66</v>
      </c>
    </row>
    <row r="126" spans="1:8" ht="31.5" x14ac:dyDescent="0.25">
      <c r="A126" s="10">
        <v>108</v>
      </c>
      <c r="B126" s="11" t="s">
        <v>127</v>
      </c>
      <c r="C126" s="12">
        <v>552</v>
      </c>
      <c r="D126" s="13" t="s">
        <v>42</v>
      </c>
      <c r="E126" s="13" t="s">
        <v>85</v>
      </c>
      <c r="F126" s="13" t="s">
        <v>128</v>
      </c>
      <c r="G126" s="18">
        <f>G127</f>
        <v>116</v>
      </c>
      <c r="H126" s="18">
        <f>H127</f>
        <v>66</v>
      </c>
    </row>
    <row r="127" spans="1:8" ht="47.25" x14ac:dyDescent="0.25">
      <c r="A127" s="10">
        <v>109</v>
      </c>
      <c r="B127" s="11" t="s">
        <v>129</v>
      </c>
      <c r="C127" s="12">
        <v>552</v>
      </c>
      <c r="D127" s="13" t="s">
        <v>42</v>
      </c>
      <c r="E127" s="13" t="s">
        <v>85</v>
      </c>
      <c r="F127" s="13" t="s">
        <v>130</v>
      </c>
      <c r="G127" s="18">
        <v>116</v>
      </c>
      <c r="H127" s="19">
        <v>66</v>
      </c>
    </row>
    <row r="128" spans="1:8" ht="15.75" x14ac:dyDescent="0.25">
      <c r="A128" s="10">
        <v>110</v>
      </c>
      <c r="B128" s="11" t="s">
        <v>153</v>
      </c>
      <c r="C128" s="12" t="s">
        <v>6</v>
      </c>
      <c r="D128" s="13" t="s">
        <v>43</v>
      </c>
      <c r="E128" s="13" t="s">
        <v>7</v>
      </c>
      <c r="F128" s="13" t="s">
        <v>7</v>
      </c>
      <c r="G128" s="18">
        <f>G129</f>
        <v>30</v>
      </c>
      <c r="H128" s="18">
        <f>H129</f>
        <v>30</v>
      </c>
    </row>
    <row r="129" spans="1:8" ht="15.75" x14ac:dyDescent="0.25">
      <c r="A129" s="10">
        <v>111</v>
      </c>
      <c r="B129" s="11" t="s">
        <v>44</v>
      </c>
      <c r="C129" s="12" t="s">
        <v>6</v>
      </c>
      <c r="D129" s="13" t="s">
        <v>45</v>
      </c>
      <c r="E129" s="13"/>
      <c r="F129" s="13"/>
      <c r="G129" s="18">
        <f>G133+G130</f>
        <v>30</v>
      </c>
      <c r="H129" s="18">
        <f>H133+H130</f>
        <v>30</v>
      </c>
    </row>
    <row r="130" spans="1:8" ht="47.25" x14ac:dyDescent="0.25">
      <c r="A130" s="10">
        <v>112</v>
      </c>
      <c r="B130" s="11" t="s">
        <v>154</v>
      </c>
      <c r="C130" s="12" t="s">
        <v>6</v>
      </c>
      <c r="D130" s="13" t="s">
        <v>45</v>
      </c>
      <c r="E130" s="13" t="s">
        <v>106</v>
      </c>
      <c r="F130" s="13" t="s">
        <v>7</v>
      </c>
      <c r="G130" s="18">
        <f>G131</f>
        <v>20</v>
      </c>
      <c r="H130" s="18">
        <f>H131</f>
        <v>20</v>
      </c>
    </row>
    <row r="131" spans="1:8" ht="31.5" x14ac:dyDescent="0.25">
      <c r="A131" s="10">
        <v>113</v>
      </c>
      <c r="B131" s="11" t="s">
        <v>127</v>
      </c>
      <c r="C131" s="12">
        <v>552</v>
      </c>
      <c r="D131" s="13" t="s">
        <v>45</v>
      </c>
      <c r="E131" s="13" t="s">
        <v>106</v>
      </c>
      <c r="F131" s="13" t="s">
        <v>128</v>
      </c>
      <c r="G131" s="18">
        <f>G132</f>
        <v>20</v>
      </c>
      <c r="H131" s="18">
        <f>H132</f>
        <v>20</v>
      </c>
    </row>
    <row r="132" spans="1:8" ht="47.25" x14ac:dyDescent="0.25">
      <c r="A132" s="10">
        <v>114</v>
      </c>
      <c r="B132" s="11" t="s">
        <v>129</v>
      </c>
      <c r="C132" s="12">
        <v>552</v>
      </c>
      <c r="D132" s="13" t="s">
        <v>45</v>
      </c>
      <c r="E132" s="13" t="s">
        <v>106</v>
      </c>
      <c r="F132" s="13" t="s">
        <v>130</v>
      </c>
      <c r="G132" s="18">
        <v>20</v>
      </c>
      <c r="H132" s="19">
        <v>20</v>
      </c>
    </row>
    <row r="133" spans="1:8" ht="47.25" x14ac:dyDescent="0.25">
      <c r="A133" s="10">
        <v>115</v>
      </c>
      <c r="B133" s="11" t="s">
        <v>51</v>
      </c>
      <c r="C133" s="12" t="s">
        <v>6</v>
      </c>
      <c r="D133" s="13" t="s">
        <v>45</v>
      </c>
      <c r="E133" s="13" t="s">
        <v>105</v>
      </c>
      <c r="F133" s="13" t="s">
        <v>7</v>
      </c>
      <c r="G133" s="18">
        <f>G134</f>
        <v>10</v>
      </c>
      <c r="H133" s="18">
        <f>H134</f>
        <v>10</v>
      </c>
    </row>
    <row r="134" spans="1:8" ht="31.5" x14ac:dyDescent="0.25">
      <c r="A134" s="10">
        <v>116</v>
      </c>
      <c r="B134" s="11" t="s">
        <v>127</v>
      </c>
      <c r="C134" s="12">
        <v>552</v>
      </c>
      <c r="D134" s="13" t="s">
        <v>45</v>
      </c>
      <c r="E134" s="13" t="s">
        <v>105</v>
      </c>
      <c r="F134" s="13" t="s">
        <v>128</v>
      </c>
      <c r="G134" s="18">
        <f>G135</f>
        <v>10</v>
      </c>
      <c r="H134" s="18">
        <f>H135</f>
        <v>10</v>
      </c>
    </row>
    <row r="135" spans="1:8" ht="47.25" x14ac:dyDescent="0.25">
      <c r="A135" s="10">
        <v>117</v>
      </c>
      <c r="B135" s="11" t="s">
        <v>129</v>
      </c>
      <c r="C135" s="12">
        <v>552</v>
      </c>
      <c r="D135" s="13" t="s">
        <v>45</v>
      </c>
      <c r="E135" s="13" t="s">
        <v>105</v>
      </c>
      <c r="F135" s="13" t="s">
        <v>130</v>
      </c>
      <c r="G135" s="18">
        <v>10</v>
      </c>
      <c r="H135" s="19">
        <v>10</v>
      </c>
    </row>
    <row r="136" spans="1:8" ht="15.75" x14ac:dyDescent="0.25">
      <c r="A136" s="10">
        <v>118</v>
      </c>
      <c r="B136" s="11" t="s">
        <v>155</v>
      </c>
      <c r="C136" s="12" t="s">
        <v>6</v>
      </c>
      <c r="D136" s="13" t="s">
        <v>46</v>
      </c>
      <c r="E136" s="13"/>
      <c r="F136" s="13" t="s">
        <v>7</v>
      </c>
      <c r="G136" s="18">
        <f>G138</f>
        <v>56</v>
      </c>
      <c r="H136" s="18">
        <f>H138</f>
        <v>56</v>
      </c>
    </row>
    <row r="137" spans="1:8" ht="31.5" x14ac:dyDescent="0.25">
      <c r="A137" s="10">
        <v>119</v>
      </c>
      <c r="B137" s="11" t="s">
        <v>156</v>
      </c>
      <c r="C137" s="12">
        <v>552</v>
      </c>
      <c r="D137" s="13" t="s">
        <v>47</v>
      </c>
      <c r="E137" s="13"/>
      <c r="F137" s="13"/>
      <c r="G137" s="18">
        <f>G138</f>
        <v>56</v>
      </c>
      <c r="H137" s="18">
        <f>H138</f>
        <v>56</v>
      </c>
    </row>
    <row r="138" spans="1:8" ht="47.25" x14ac:dyDescent="0.25">
      <c r="A138" s="10">
        <v>120</v>
      </c>
      <c r="B138" s="11" t="s">
        <v>101</v>
      </c>
      <c r="C138" s="12" t="s">
        <v>6</v>
      </c>
      <c r="D138" s="13" t="s">
        <v>47</v>
      </c>
      <c r="E138" s="13" t="s">
        <v>86</v>
      </c>
      <c r="F138" s="13" t="s">
        <v>7</v>
      </c>
      <c r="G138" s="18">
        <f>G140</f>
        <v>56</v>
      </c>
      <c r="H138" s="18">
        <f>H140</f>
        <v>56</v>
      </c>
    </row>
    <row r="139" spans="1:8" ht="31.5" x14ac:dyDescent="0.25">
      <c r="A139" s="10">
        <v>121</v>
      </c>
      <c r="B139" s="11" t="s">
        <v>127</v>
      </c>
      <c r="C139" s="12">
        <v>552</v>
      </c>
      <c r="D139" s="13" t="s">
        <v>47</v>
      </c>
      <c r="E139" s="13" t="s">
        <v>86</v>
      </c>
      <c r="F139" s="13" t="s">
        <v>128</v>
      </c>
      <c r="G139" s="18">
        <f>G140</f>
        <v>56</v>
      </c>
      <c r="H139" s="18">
        <f>H140</f>
        <v>56</v>
      </c>
    </row>
    <row r="140" spans="1:8" ht="47.25" x14ac:dyDescent="0.25">
      <c r="A140" s="10">
        <v>122</v>
      </c>
      <c r="B140" s="11" t="s">
        <v>129</v>
      </c>
      <c r="C140" s="12" t="s">
        <v>6</v>
      </c>
      <c r="D140" s="13" t="s">
        <v>47</v>
      </c>
      <c r="E140" s="13" t="s">
        <v>86</v>
      </c>
      <c r="F140" s="13" t="s">
        <v>130</v>
      </c>
      <c r="G140" s="18">
        <v>56</v>
      </c>
      <c r="H140" s="19">
        <v>56</v>
      </c>
    </row>
    <row r="141" spans="1:8" ht="15.75" x14ac:dyDescent="0.25">
      <c r="A141" s="10">
        <v>123</v>
      </c>
      <c r="B141" s="11" t="s">
        <v>157</v>
      </c>
      <c r="C141" s="12"/>
      <c r="D141" s="13"/>
      <c r="E141" s="13"/>
      <c r="F141" s="13"/>
      <c r="G141" s="18">
        <v>290</v>
      </c>
      <c r="H141" s="19">
        <v>580</v>
      </c>
    </row>
    <row r="142" spans="1:8" ht="15.75" x14ac:dyDescent="0.25">
      <c r="A142" s="22" t="s">
        <v>89</v>
      </c>
      <c r="B142" s="23"/>
      <c r="C142" s="23"/>
      <c r="D142" s="23"/>
      <c r="E142" s="23"/>
      <c r="F142" s="24"/>
      <c r="G142" s="17">
        <f>G18+G54+G60+G72+G87+G111+G128+G136+G141</f>
        <v>19390.95</v>
      </c>
      <c r="H142" s="17">
        <f>H18+H54+H60+H72+H87+H111+H128+H136+H141</f>
        <v>15586.89</v>
      </c>
    </row>
  </sheetData>
  <mergeCells count="12">
    <mergeCell ref="A142:F142"/>
    <mergeCell ref="A14:A15"/>
    <mergeCell ref="B11:H11"/>
    <mergeCell ref="H14:H15"/>
    <mergeCell ref="G14:G15"/>
    <mergeCell ref="B14:B15"/>
    <mergeCell ref="B12:G12"/>
    <mergeCell ref="G13:H13"/>
    <mergeCell ref="C14:C15"/>
    <mergeCell ref="D14:D15"/>
    <mergeCell ref="E14:E15"/>
    <mergeCell ref="F14:F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4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2015-02-17T06:59:21Z</cp:lastPrinted>
  <dcterms:created xsi:type="dcterms:W3CDTF">2011-08-29T03:04:42Z</dcterms:created>
  <dcterms:modified xsi:type="dcterms:W3CDTF">2015-02-17T07:11:05Z</dcterms:modified>
</cp:coreProperties>
</file>