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585" windowWidth="15480" windowHeight="9060"/>
  </bookViews>
  <sheets>
    <sheet name="Лист1" sheetId="1" r:id="rId1"/>
  </sheets>
  <definedNames>
    <definedName name="_xlnm.Print_Titles" localSheetId="0">Лист1!$9:$10</definedName>
  </definedNames>
  <calcPr calcId="125725"/>
</workbook>
</file>

<file path=xl/calcChain.xml><?xml version="1.0" encoding="utf-8"?>
<calcChain xmlns="http://schemas.openxmlformats.org/spreadsheetml/2006/main">
  <c r="F152" i="1"/>
  <c r="F206" l="1"/>
  <c r="F205" s="1"/>
  <c r="F204" s="1"/>
  <c r="F203" l="1"/>
  <c r="F156"/>
  <c r="F155" s="1"/>
  <c r="F154" s="1"/>
  <c r="F153" s="1"/>
  <c r="F27" l="1"/>
  <c r="F103" l="1"/>
  <c r="F102" s="1"/>
  <c r="F101" s="1"/>
  <c r="F100" s="1"/>
  <c r="F96" l="1"/>
  <c r="F95" s="1"/>
  <c r="F94" s="1"/>
  <c r="F93" s="1"/>
  <c r="F108"/>
  <c r="F107" s="1"/>
  <c r="F106" s="1"/>
  <c r="F105" s="1"/>
  <c r="F191"/>
  <c r="F190" s="1"/>
  <c r="F189" s="1"/>
  <c r="F188" s="1"/>
  <c r="F91"/>
  <c r="F90" s="1"/>
  <c r="F89" s="1"/>
  <c r="C168"/>
  <c r="F166"/>
  <c r="F165" s="1"/>
  <c r="F163" s="1"/>
  <c r="F141"/>
  <c r="F140" s="1"/>
  <c r="F146"/>
  <c r="F145" s="1"/>
  <c r="F144" s="1"/>
  <c r="F80"/>
  <c r="F79" s="1"/>
  <c r="F16"/>
  <c r="F15" s="1"/>
  <c r="F21"/>
  <c r="F20" s="1"/>
  <c r="F41"/>
  <c r="F40" s="1"/>
  <c r="F128"/>
  <c r="F127" s="1"/>
  <c r="F26"/>
  <c r="F113"/>
  <c r="F112" s="1"/>
  <c r="F161"/>
  <c r="F160" s="1"/>
  <c r="F31"/>
  <c r="F30"/>
  <c r="F28" s="1"/>
  <c r="F36"/>
  <c r="F35" s="1"/>
  <c r="F47"/>
  <c r="F46" s="1"/>
  <c r="F53"/>
  <c r="F52" s="1"/>
  <c r="F58"/>
  <c r="F57" s="1"/>
  <c r="F63"/>
  <c r="F62" s="1"/>
  <c r="F75"/>
  <c r="F74" s="1"/>
  <c r="F69"/>
  <c r="F68" s="1"/>
  <c r="F86"/>
  <c r="F118"/>
  <c r="F123"/>
  <c r="F151"/>
  <c r="F150" s="1"/>
  <c r="F149" s="1"/>
  <c r="F148" s="1"/>
  <c r="F176"/>
  <c r="F173"/>
  <c r="F174"/>
  <c r="F197"/>
  <c r="F196" s="1"/>
  <c r="F195" s="1"/>
  <c r="F201"/>
  <c r="F200" s="1"/>
  <c r="F171"/>
  <c r="D134"/>
  <c r="F117"/>
  <c r="F116" s="1"/>
  <c r="F181"/>
  <c r="F180" s="1"/>
  <c r="F122"/>
  <c r="F121" s="1"/>
  <c r="F186"/>
  <c r="F185" s="1"/>
  <c r="F183" s="1"/>
  <c r="F170"/>
  <c r="F169" s="1"/>
  <c r="F134"/>
  <c r="F133" s="1"/>
  <c r="F25"/>
  <c r="F23" s="1"/>
  <c r="F99" l="1"/>
  <c r="F29"/>
  <c r="F24"/>
  <c r="F139"/>
  <c r="F138"/>
  <c r="F168"/>
  <c r="F115"/>
  <c r="F164"/>
  <c r="F111"/>
  <c r="F184"/>
  <c r="F130"/>
  <c r="F132"/>
  <c r="F131" s="1"/>
  <c r="F179"/>
  <c r="F178"/>
  <c r="F66"/>
  <c r="F65" s="1"/>
  <c r="F67"/>
  <c r="F60"/>
  <c r="F61"/>
  <c r="F51"/>
  <c r="F50"/>
  <c r="F33"/>
  <c r="F34"/>
  <c r="F38"/>
  <c r="F39"/>
  <c r="F14"/>
  <c r="F13"/>
  <c r="F199"/>
  <c r="F194"/>
  <c r="F193" s="1"/>
  <c r="F84"/>
  <c r="F83"/>
  <c r="F72"/>
  <c r="F71" s="1"/>
  <c r="F73"/>
  <c r="F56"/>
  <c r="F55"/>
  <c r="F44"/>
  <c r="F43" s="1"/>
  <c r="F45"/>
  <c r="F159"/>
  <c r="F158" s="1"/>
  <c r="F143"/>
  <c r="F125"/>
  <c r="F126"/>
  <c r="F19"/>
  <c r="F18"/>
  <c r="F78"/>
  <c r="F77"/>
  <c r="F120"/>
  <c r="F88"/>
  <c r="F110"/>
  <c r="F12" l="1"/>
  <c r="F137"/>
  <c r="F82"/>
  <c r="F136"/>
  <c r="F98"/>
  <c r="F49"/>
  <c r="F11" l="1"/>
  <c r="F208" l="1"/>
</calcChain>
</file>

<file path=xl/sharedStrings.xml><?xml version="1.0" encoding="utf-8"?>
<sst xmlns="http://schemas.openxmlformats.org/spreadsheetml/2006/main" count="634" uniqueCount="182">
  <si>
    <t>2</t>
  </si>
  <si>
    <t>3</t>
  </si>
  <si>
    <t>5</t>
  </si>
  <si>
    <t/>
  </si>
  <si>
    <t>Функционирование высшего должностного лица субъекта Российской Федерации и муниципального образования</t>
  </si>
  <si>
    <t>0102</t>
  </si>
  <si>
    <t>Глава муниципального образования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</si>
  <si>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</si>
  <si>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0104</t>
  </si>
  <si>
    <t>Резервные фонды</t>
  </si>
  <si>
    <t>0111</t>
  </si>
  <si>
    <t>0113</t>
  </si>
  <si>
    <t>Осуществление государственных полномочий по созданию и обеспечению деятельности административных комиссий</t>
  </si>
  <si>
    <t>Мобилизационная  и вневойсковая подготовка</t>
  </si>
  <si>
    <t>0203</t>
  </si>
  <si>
    <t>0310</t>
  </si>
  <si>
    <t>0314</t>
  </si>
  <si>
    <t>Другие вопросы в области национальной экономики</t>
  </si>
  <si>
    <t>0412</t>
  </si>
  <si>
    <t>Коммунальное хозяйство</t>
  </si>
  <si>
    <t>0502</t>
  </si>
  <si>
    <t>0503</t>
  </si>
  <si>
    <t>Содержание уличного освещения</t>
  </si>
  <si>
    <t>0801</t>
  </si>
  <si>
    <t>Другие вопросы в области здравоохранения</t>
  </si>
  <si>
    <t>0909</t>
  </si>
  <si>
    <t>1105</t>
  </si>
  <si>
    <t>0409</t>
  </si>
  <si>
    <t>Организация и проведение акарицидных обработок мест массового отдыха населения за счет средств местного бюджета</t>
  </si>
  <si>
    <t>КФСР</t>
  </si>
  <si>
    <t>КЦСР</t>
  </si>
  <si>
    <t>КВР</t>
  </si>
  <si>
    <t>870</t>
  </si>
  <si>
    <t>Энергосбережение и повышение энергетической эффективности</t>
  </si>
  <si>
    <t>Обеспечение деятельности подведомственных учреждений- библиотек</t>
  </si>
  <si>
    <t>Реализация государственных функций, связанных с общегосударственным управлением (членские взносы)</t>
  </si>
  <si>
    <t>Реализация государственных функций, связанных с общегосударственным управлением (прочие расходы)</t>
  </si>
  <si>
    <t>540</t>
  </si>
  <si>
    <t>Уличное освещение поселений</t>
  </si>
  <si>
    <t>Всего</t>
  </si>
  <si>
    <t>Организация и проведение акарицидных обработок мест массового отдыха населения за счет средств краевого бюджета</t>
  </si>
  <si>
    <t>Содержание автомобильных дорог общего пользования местного значения за счет дорожного фонда</t>
  </si>
  <si>
    <t>Центральный аппарат муниципального образования</t>
  </si>
  <si>
    <t>1</t>
  </si>
  <si>
    <t xml:space="preserve">Обеспечение  первичных  мер пожарной безопасности
</t>
  </si>
  <si>
    <t>Иные межбюджетные трансферты</t>
  </si>
  <si>
    <t>Резервные средства</t>
  </si>
  <si>
    <t>Расходы непрограммного направления</t>
  </si>
  <si>
    <t>Национальная экономика</t>
  </si>
  <si>
    <t xml:space="preserve">Осуществление  первичного воинского учёта на территориях, где отсутствуют военные комиссариаты  </t>
  </si>
  <si>
    <t>Другие общегосударственные вопросы</t>
  </si>
  <si>
    <t>Культура</t>
  </si>
  <si>
    <t>Непрограммные расходы в сфере общегосударственных расходов</t>
  </si>
  <si>
    <t>Непрограммные расходы в сфере национальной обороны</t>
  </si>
  <si>
    <t>НАЦИОНАЛЬНАЯ ЭКОНОМИКА</t>
  </si>
  <si>
    <t>Дорожное хозяйство (дорожные фонды)</t>
  </si>
  <si>
    <t xml:space="preserve">Обеспечение  пожарной безопасности
</t>
  </si>
  <si>
    <t>Другие вопросы в области национальной безопасности и правоохранительной деятельности</t>
  </si>
  <si>
    <t>Благоустройство</t>
  </si>
  <si>
    <t>Жилищно-коммунальное хозяйство</t>
  </si>
  <si>
    <t>Уплата прочих налогов, сборов и иных платежей</t>
  </si>
  <si>
    <t>Содержание автомобильных дорог за счет местного бюджета</t>
  </si>
  <si>
    <t>Субсидии бюджетным учреждениям на финансовое обеспечение муниципального  задания</t>
  </si>
  <si>
    <t>(тыс.рублей )</t>
  </si>
  <si>
    <t>Наименование главных распорядителей и наименование показателей бюджетной классификации</t>
  </si>
  <si>
    <t>№ строки</t>
  </si>
  <si>
    <t>Муниципальная программа "Обеспечение жизнедеятельности, улучшения качества жизни населения муниципального образования поселок Большая Ирба"</t>
  </si>
  <si>
    <t>Подпрограмма "Организация дорожного движения в муниципальном образовании поселок Большая Ирба"</t>
  </si>
  <si>
    <t>Подпрограмма "Энергосбережение и повышение энергетической эффективности на территории муниципального образования посёлок Большая Ирба"</t>
  </si>
  <si>
    <t>Подпрограмма "Защита населения и территорий от чрезвычайных ситуаций природного и техногенного характера. Обеспечение  первичных мер пожарной безопасности. Обеспечение деятельности аварийно-спасательной службы"</t>
  </si>
  <si>
    <t>Подпрограмма "Содержание автомобильных дорог в муниципальном образовании поселок Большая Ирба"</t>
  </si>
  <si>
    <t>Муниципальная программа "Обеспечение жизнедеятельности социальной сферы муниципального образования "</t>
  </si>
  <si>
    <t>Подпрограмма "Развитие культуры Муниципального образования поселок Большая Ирба"</t>
  </si>
  <si>
    <t>Подпрограмма "Формирование здорового образа жизни через развитие массовой физической культуры и спорта"</t>
  </si>
  <si>
    <t>240</t>
  </si>
  <si>
    <t>200</t>
  </si>
  <si>
    <t>Закупка товаров, работ и услуг для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</si>
  <si>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</si>
  <si>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>ЗДРАВООХРАНЕНИЕ</t>
  </si>
  <si>
    <t>0500</t>
  </si>
  <si>
    <t>0900</t>
  </si>
  <si>
    <t>0400</t>
  </si>
  <si>
    <t>0300</t>
  </si>
  <si>
    <t>610</t>
  </si>
  <si>
    <t>600</t>
  </si>
  <si>
    <t>0800</t>
  </si>
  <si>
    <t>1100</t>
  </si>
  <si>
    <t>Предоставление субсидий бюджетным, автономным  учреждениям и иным некоммерческим организациям</t>
  </si>
  <si>
    <t xml:space="preserve">Субсидии бюджетным учреждениям </t>
  </si>
  <si>
    <t>КУЛЬТУРА, КИНЕМАТОГРАФИЯ</t>
  </si>
  <si>
    <t>ФИЗИЧЕСКАЯ КУЛЬТУРА И СПОРТ</t>
  </si>
  <si>
    <t>НАЦИОНАЛЬНАЯ БЕЗОПАСНОСТЬ И ПРАВООХРАНИТЕЛЬНАЯ ДЕЯТЕЛЬНОСТЬ</t>
  </si>
  <si>
    <t>ЖИЛИЩНО-КОММУНАЛЬНОЕ ХОЗЯЙСТВО</t>
  </si>
  <si>
    <t>0100</t>
  </si>
  <si>
    <t>120</t>
  </si>
  <si>
    <t>100</t>
  </si>
  <si>
    <t>850</t>
  </si>
  <si>
    <t>800</t>
  </si>
  <si>
    <t>500</t>
  </si>
  <si>
    <t>Межбюджетные трансферты</t>
  </si>
  <si>
    <t>0200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</si>
  <si>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кправления государственными внебюджетными фондами</t>
  </si>
  <si>
    <t>Расходы на выплаты персоналу государственных (муниципальных) органов</t>
  </si>
  <si>
    <t>ОБЩЕГОСУДАРСТВЕННЫЕ ВОПРОСЫ</t>
  </si>
  <si>
    <t>НАЦИОНАЛЬНАЯ ОБОРОНА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</si>
  <si>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</si>
  <si>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</si>
  <si>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Другие воросы в области  физической культуры  и спорта</t>
  </si>
  <si>
    <t>Подпрограмма "Организация благоустройства  на территории поселка "</t>
  </si>
  <si>
    <t>Подпрограмма "Профилактика терроризма и экстремизма и коррупции в муниципальном образовании поселок Большая Ирба"</t>
  </si>
  <si>
    <t>Центральный аппарат муниципального образования (по новой системе оплаты труда)</t>
  </si>
  <si>
    <t>4</t>
  </si>
  <si>
    <t>0100000000</t>
  </si>
  <si>
    <t>0110000000</t>
  </si>
  <si>
    <t>0110075550</t>
  </si>
  <si>
    <t>0110080250</t>
  </si>
  <si>
    <t>0110081150</t>
  </si>
  <si>
    <t>0110081160</t>
  </si>
  <si>
    <t>0110083090</t>
  </si>
  <si>
    <t>0120000000</t>
  </si>
  <si>
    <t>0120082130</t>
  </si>
  <si>
    <t>0130000000</t>
  </si>
  <si>
    <t>0130085020</t>
  </si>
  <si>
    <t>0130081030</t>
  </si>
  <si>
    <t>0130081130</t>
  </si>
  <si>
    <t>0140000000</t>
  </si>
  <si>
    <t>0140082040</t>
  </si>
  <si>
    <t>0150000000</t>
  </si>
  <si>
    <t>0150082050</t>
  </si>
  <si>
    <t>0150082060</t>
  </si>
  <si>
    <t>0160000000</t>
  </si>
  <si>
    <t>0160081020</t>
  </si>
  <si>
    <t>0160082030</t>
  </si>
  <si>
    <t>0200000000</t>
  </si>
  <si>
    <t>0210000000</t>
  </si>
  <si>
    <t>0210080620</t>
  </si>
  <si>
    <t>0210080630</t>
  </si>
  <si>
    <t>0210082630</t>
  </si>
  <si>
    <t>0210080640</t>
  </si>
  <si>
    <t>0220000000</t>
  </si>
  <si>
    <t>0220080810</t>
  </si>
  <si>
    <t>9000000000</t>
  </si>
  <si>
    <t>9010000000</t>
  </si>
  <si>
    <t>9010080250</t>
  </si>
  <si>
    <t>9010080205</t>
  </si>
  <si>
    <t>9010080210</t>
  </si>
  <si>
    <t>9010080240</t>
  </si>
  <si>
    <t>9010080110</t>
  </si>
  <si>
    <t>9010075140</t>
  </si>
  <si>
    <t>9010080220</t>
  </si>
  <si>
    <t>9010080230</t>
  </si>
  <si>
    <t>9020000000</t>
  </si>
  <si>
    <t>9020051180</t>
  </si>
  <si>
    <t>9020511800</t>
  </si>
  <si>
    <t>Исполнение судебных актов</t>
  </si>
  <si>
    <t>Мероприятия по отлову безнадзорных животных</t>
  </si>
  <si>
    <t>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</si>
  <si>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9010080860</t>
  </si>
  <si>
    <t>0210012210</t>
  </si>
  <si>
    <t>Софинансирование на осуществление дорожной деятельности в отношени автомобильных дорог общего пользования местного значения по направлению на содержание автомобильных дорог общего пользования местного значения</t>
  </si>
  <si>
    <t>01100S5550</t>
  </si>
  <si>
    <t xml:space="preserve">Резервный фонд </t>
  </si>
  <si>
    <t xml:space="preserve">Мероприятия  по землеустройству и землепользованию </t>
  </si>
  <si>
    <t xml:space="preserve">Организация и содержание мест захоронения </t>
  </si>
  <si>
    <t xml:space="preserve">Прочие мероприятия по благоустройству </t>
  </si>
  <si>
    <t>Мероприятия в области физической культуры  и спорта</t>
  </si>
  <si>
    <t xml:space="preserve">Профилактика терроризма и экстримизма </t>
  </si>
  <si>
    <t>Оганизации дорожного движения</t>
  </si>
  <si>
    <t>01600S3930</t>
  </si>
  <si>
    <t xml:space="preserve">Мероприятия в области коммунального хозяйства  </t>
  </si>
  <si>
    <t>Мероприятия антикоррупционного направления</t>
  </si>
  <si>
    <t>Культурно-массовые мероприятия</t>
  </si>
  <si>
    <t>02100S4810</t>
  </si>
  <si>
    <t>Субсидия по софинансированию на раслизацию социокультурных проектов муниципальных учреждений культуры и образовательных учреждений в области культуры</t>
  </si>
  <si>
    <t xml:space="preserve">Распределение бюджетных ассигнований по целевым статьям (муниципальным программам муниципального образования поселок Большая Ирба и непрограммным направлениям деятельности), группам и подгруппам видов расходов, разделам, подразделам классификации расходов местного бюджета на 2017 год </t>
  </si>
  <si>
    <t>Сумма на  2017 год</t>
  </si>
  <si>
    <t>Софинансирование-Региональные выплаты и выплаты, обеспечивающие уровень заработной платы работников бюджетной сферы не ниже минимальной заработной платы за счет местного бюджета</t>
  </si>
  <si>
    <t>0210011210</t>
  </si>
  <si>
    <t>830</t>
  </si>
  <si>
    <t>904083030</t>
  </si>
  <si>
    <t>Осуществление полномочий по муниципальному земельному контролю</t>
  </si>
  <si>
    <t>Приложение № 9
к решению Большеирбинского 
поселкового Совета депутатов
 от 23.12.2016 № 17-63 р</t>
  </si>
</sst>
</file>

<file path=xl/styles.xml><?xml version="1.0" encoding="utf-8"?>
<styleSheet xmlns="http://schemas.openxmlformats.org/spreadsheetml/2006/main">
  <numFmts count="4">
    <numFmt numFmtId="164" formatCode="_-* #,##0.00_р_._-;\-* #,##0.00_р_._-;_-* &quot;-&quot;??_р_._-;_-@_-"/>
    <numFmt numFmtId="165" formatCode="#,##0.0"/>
    <numFmt numFmtId="166" formatCode="0.000"/>
    <numFmt numFmtId="167" formatCode="_-* #,##0.00000_р_._-;\-* #,##0.00000_р_._-;_-* &quot;-&quot;?????_р_._-;_-@_-"/>
  </numFmts>
  <fonts count="9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Alignment="0" applyProtection="0"/>
  </cellStyleXfs>
  <cellXfs count="62">
    <xf numFmtId="0" fontId="0" fillId="0" borderId="0" xfId="0"/>
    <xf numFmtId="0" fontId="2" fillId="0" borderId="0" xfId="1" applyFont="1" applyFill="1"/>
    <xf numFmtId="0" fontId="3" fillId="0" borderId="0" xfId="1" applyFont="1" applyFill="1" applyAlignment="1"/>
    <xf numFmtId="2" fontId="0" fillId="0" borderId="0" xfId="0" applyNumberFormat="1"/>
    <xf numFmtId="166" fontId="0" fillId="0" borderId="0" xfId="0" applyNumberFormat="1"/>
    <xf numFmtId="164" fontId="0" fillId="0" borderId="0" xfId="0" applyNumberFormat="1"/>
    <xf numFmtId="0" fontId="5" fillId="0" borderId="0" xfId="0" applyFont="1"/>
    <xf numFmtId="167" fontId="0" fillId="0" borderId="0" xfId="0" applyNumberFormat="1"/>
    <xf numFmtId="0" fontId="6" fillId="0" borderId="0" xfId="1" applyFont="1" applyAlignment="1">
      <alignment horizontal="right"/>
    </xf>
    <xf numFmtId="164" fontId="5" fillId="0" borderId="1" xfId="2" applyFont="1" applyBorder="1" applyAlignment="1">
      <alignment wrapText="1"/>
    </xf>
    <xf numFmtId="49" fontId="5" fillId="0" borderId="2" xfId="2" applyNumberFormat="1" applyFont="1" applyBorder="1" applyAlignment="1">
      <alignment horizontal="center"/>
    </xf>
    <xf numFmtId="49" fontId="5" fillId="0" borderId="1" xfId="2" applyNumberFormat="1" applyFont="1" applyBorder="1"/>
    <xf numFmtId="49" fontId="5" fillId="0" borderId="1" xfId="2" applyNumberFormat="1" applyFont="1" applyBorder="1" applyAlignment="1">
      <alignment horizontal="center"/>
    </xf>
    <xf numFmtId="49" fontId="5" fillId="0" borderId="1" xfId="2" applyNumberFormat="1" applyFont="1" applyBorder="1" applyAlignment="1">
      <alignment horizontal="center" vertical="center"/>
    </xf>
    <xf numFmtId="164" fontId="7" fillId="0" borderId="1" xfId="2" applyFont="1" applyBorder="1" applyAlignment="1">
      <alignment vertical="top" wrapText="1"/>
    </xf>
    <xf numFmtId="49" fontId="7" fillId="0" borderId="2" xfId="2" applyNumberFormat="1" applyFont="1" applyBorder="1" applyAlignment="1">
      <alignment horizontal="center" vertical="top"/>
    </xf>
    <xf numFmtId="49" fontId="7" fillId="0" borderId="1" xfId="2" applyNumberFormat="1" applyFont="1" applyBorder="1" applyAlignment="1">
      <alignment horizontal="center" vertical="top"/>
    </xf>
    <xf numFmtId="0" fontId="5" fillId="0" borderId="1" xfId="0" applyFont="1" applyBorder="1"/>
    <xf numFmtId="164" fontId="7" fillId="0" borderId="1" xfId="2" applyFont="1" applyBorder="1" applyAlignment="1">
      <alignment horizontal="left" vertical="top" wrapText="1"/>
    </xf>
    <xf numFmtId="164" fontId="7" fillId="0" borderId="1" xfId="2" applyFont="1" applyFill="1" applyBorder="1" applyAlignment="1">
      <alignment vertical="top" wrapText="1"/>
    </xf>
    <xf numFmtId="164" fontId="7" fillId="2" borderId="1" xfId="2" applyFont="1" applyFill="1" applyBorder="1" applyAlignment="1">
      <alignment vertical="top" wrapText="1"/>
    </xf>
    <xf numFmtId="49" fontId="7" fillId="2" borderId="2" xfId="2" applyNumberFormat="1" applyFont="1" applyFill="1" applyBorder="1" applyAlignment="1">
      <alignment horizontal="center" vertical="top"/>
    </xf>
    <xf numFmtId="49" fontId="7" fillId="2" borderId="1" xfId="2" applyNumberFormat="1" applyFont="1" applyFill="1" applyBorder="1" applyAlignment="1">
      <alignment horizontal="center" vertical="top"/>
    </xf>
    <xf numFmtId="49" fontId="5" fillId="0" borderId="2" xfId="2" applyNumberFormat="1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164" fontId="5" fillId="0" borderId="1" xfId="2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164" fontId="8" fillId="0" borderId="1" xfId="2" applyFont="1" applyBorder="1" applyAlignment="1">
      <alignment vertical="top" wrapText="1"/>
    </xf>
    <xf numFmtId="164" fontId="8" fillId="0" borderId="1" xfId="2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/>
    </xf>
    <xf numFmtId="0" fontId="6" fillId="0" borderId="0" xfId="1" applyFont="1" applyFill="1"/>
    <xf numFmtId="49" fontId="6" fillId="0" borderId="1" xfId="1" applyNumberFormat="1" applyFont="1" applyFill="1" applyBorder="1" applyAlignment="1">
      <alignment horizontal="center" vertical="center"/>
    </xf>
    <xf numFmtId="49" fontId="5" fillId="0" borderId="1" xfId="2" applyNumberFormat="1" applyFont="1" applyBorder="1" applyAlignment="1">
      <alignment vertical="top"/>
    </xf>
    <xf numFmtId="164" fontId="5" fillId="0" borderId="1" xfId="2" applyFont="1" applyBorder="1" applyAlignment="1">
      <alignment horizontal="left" vertical="top" wrapText="1"/>
    </xf>
    <xf numFmtId="164" fontId="7" fillId="0" borderId="1" xfId="2" applyFont="1" applyBorder="1" applyAlignment="1">
      <alignment horizontal="left" vertical="center" wrapText="1"/>
    </xf>
    <xf numFmtId="0" fontId="5" fillId="0" borderId="0" xfId="0" applyFont="1" applyFill="1" applyBorder="1"/>
    <xf numFmtId="0" fontId="0" fillId="0" borderId="0" xfId="0" applyBorder="1"/>
    <xf numFmtId="2" fontId="5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top"/>
    </xf>
    <xf numFmtId="2" fontId="7" fillId="2" borderId="1" xfId="2" applyNumberFormat="1" applyFont="1" applyFill="1" applyBorder="1" applyAlignment="1">
      <alignment horizontal="right" vertical="top"/>
    </xf>
    <xf numFmtId="0" fontId="5" fillId="0" borderId="3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center"/>
    </xf>
    <xf numFmtId="2" fontId="5" fillId="0" borderId="1" xfId="2" applyNumberFormat="1" applyFont="1" applyBorder="1" applyAlignment="1">
      <alignment horizontal="right" vertical="top"/>
    </xf>
    <xf numFmtId="166" fontId="7" fillId="0" borderId="1" xfId="2" applyNumberFormat="1" applyFont="1" applyBorder="1" applyAlignment="1">
      <alignment horizontal="right" vertical="top"/>
    </xf>
    <xf numFmtId="49" fontId="5" fillId="0" borderId="1" xfId="2" applyNumberFormat="1" applyFont="1" applyBorder="1" applyAlignment="1">
      <alignment horizontal="center" vertical="top"/>
    </xf>
    <xf numFmtId="2" fontId="7" fillId="0" borderId="1" xfId="2" applyNumberFormat="1" applyFont="1" applyBorder="1" applyAlignment="1">
      <alignment horizontal="right"/>
    </xf>
    <xf numFmtId="2" fontId="7" fillId="0" borderId="1" xfId="2" applyNumberFormat="1" applyFont="1" applyBorder="1" applyAlignment="1">
      <alignment horizontal="right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1" xfId="2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vertical="top" wrapText="1"/>
    </xf>
    <xf numFmtId="164" fontId="7" fillId="0" borderId="1" xfId="2" applyFont="1" applyBorder="1" applyAlignment="1">
      <alignment horizontal="left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6" fillId="0" borderId="4" xfId="1" applyNumberFormat="1" applyFont="1" applyFill="1" applyBorder="1" applyAlignment="1">
      <alignment horizontal="center" vertical="center" wrapText="1"/>
    </xf>
    <xf numFmtId="165" fontId="6" fillId="0" borderId="5" xfId="1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left" wrapText="1"/>
    </xf>
    <xf numFmtId="0" fontId="2" fillId="0" borderId="0" xfId="1" applyFont="1" applyFill="1" applyAlignment="1">
      <alignment horizontal="left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12"/>
  <sheetViews>
    <sheetView tabSelected="1" topLeftCell="A181" workbookViewId="0">
      <selection activeCell="B6" sqref="B6:F6"/>
    </sheetView>
  </sheetViews>
  <sheetFormatPr defaultRowHeight="15"/>
  <cols>
    <col min="2" max="2" width="59.28515625" customWidth="1"/>
    <col min="3" max="3" width="13.85546875" customWidth="1"/>
    <col min="4" max="4" width="10.7109375" customWidth="1"/>
    <col min="5" max="5" width="7.7109375" customWidth="1"/>
    <col min="6" max="6" width="16.85546875" customWidth="1"/>
    <col min="7" max="7" width="11.140625" bestFit="1" customWidth="1"/>
  </cols>
  <sheetData>
    <row r="1" spans="1:7" ht="30" customHeight="1">
      <c r="C1" s="60" t="s">
        <v>181</v>
      </c>
      <c r="D1" s="61"/>
      <c r="E1" s="61"/>
      <c r="F1" s="61"/>
    </row>
    <row r="2" spans="1:7" ht="15.95" customHeight="1">
      <c r="C2" s="61"/>
      <c r="D2" s="61"/>
      <c r="E2" s="61"/>
      <c r="F2" s="61"/>
    </row>
    <row r="3" spans="1:7" ht="15.95" customHeight="1">
      <c r="C3" s="61"/>
      <c r="D3" s="61"/>
      <c r="E3" s="61"/>
      <c r="F3" s="61"/>
    </row>
    <row r="4" spans="1:7" ht="15.95" customHeight="1">
      <c r="C4" s="61"/>
      <c r="D4" s="61"/>
      <c r="E4" s="61"/>
      <c r="F4" s="61"/>
    </row>
    <row r="5" spans="1:7" ht="15.95" customHeight="1">
      <c r="B5" s="1"/>
      <c r="C5" s="1"/>
      <c r="D5" s="1"/>
      <c r="E5" s="1"/>
      <c r="F5" s="2"/>
    </row>
    <row r="6" spans="1:7" ht="66" customHeight="1">
      <c r="B6" s="58" t="s">
        <v>174</v>
      </c>
      <c r="C6" s="58"/>
      <c r="D6" s="58"/>
      <c r="E6" s="58"/>
      <c r="F6" s="58"/>
    </row>
    <row r="7" spans="1:7" ht="18" customHeight="1">
      <c r="A7" s="6"/>
      <c r="B7" s="31"/>
      <c r="C7" s="31"/>
      <c r="D7" s="31"/>
      <c r="E7" s="31"/>
      <c r="F7" s="8" t="s">
        <v>63</v>
      </c>
    </row>
    <row r="8" spans="1:7" ht="21.75" customHeight="1">
      <c r="A8" s="53" t="s">
        <v>65</v>
      </c>
      <c r="B8" s="57" t="s">
        <v>64</v>
      </c>
      <c r="C8" s="59" t="s">
        <v>30</v>
      </c>
      <c r="D8" s="59" t="s">
        <v>31</v>
      </c>
      <c r="E8" s="59" t="s">
        <v>29</v>
      </c>
      <c r="F8" s="55" t="s">
        <v>175</v>
      </c>
    </row>
    <row r="9" spans="1:7" ht="57" customHeight="1">
      <c r="A9" s="54"/>
      <c r="B9" s="57"/>
      <c r="C9" s="59"/>
      <c r="D9" s="59"/>
      <c r="E9" s="59"/>
      <c r="F9" s="56"/>
    </row>
    <row r="10" spans="1:7" ht="15.95" customHeight="1">
      <c r="A10" s="17"/>
      <c r="B10" s="32" t="s">
        <v>43</v>
      </c>
      <c r="C10" s="32" t="s">
        <v>0</v>
      </c>
      <c r="D10" s="32" t="s">
        <v>1</v>
      </c>
      <c r="E10" s="32" t="s">
        <v>111</v>
      </c>
      <c r="F10" s="32" t="s">
        <v>2</v>
      </c>
    </row>
    <row r="11" spans="1:7" ht="63">
      <c r="A11" s="30">
        <v>1</v>
      </c>
      <c r="B11" s="9" t="s">
        <v>66</v>
      </c>
      <c r="C11" s="23" t="s">
        <v>112</v>
      </c>
      <c r="D11" s="33"/>
      <c r="E11" s="33"/>
      <c r="F11" s="44">
        <f>F12+F43+F49+F65+F82+F71</f>
        <v>3879.4</v>
      </c>
      <c r="G11" s="3"/>
    </row>
    <row r="12" spans="1:7" ht="31.5">
      <c r="A12" s="30">
        <v>2</v>
      </c>
      <c r="B12" s="9" t="s">
        <v>108</v>
      </c>
      <c r="C12" s="10" t="s">
        <v>113</v>
      </c>
      <c r="D12" s="11"/>
      <c r="E12" s="11"/>
      <c r="F12" s="38">
        <f>F23+F28+F33+F38+F13+F18</f>
        <v>1300</v>
      </c>
      <c r="G12" s="3"/>
    </row>
    <row r="13" spans="1:7" ht="47.25">
      <c r="A13" s="30">
        <v>3</v>
      </c>
      <c r="B13" s="9" t="s">
        <v>40</v>
      </c>
      <c r="C13" s="10" t="s">
        <v>114</v>
      </c>
      <c r="D13" s="11"/>
      <c r="E13" s="11"/>
      <c r="F13" s="38">
        <f>F15</f>
        <v>20</v>
      </c>
      <c r="G13" s="3"/>
    </row>
    <row r="14" spans="1:7" ht="31.5">
      <c r="A14" s="30">
        <v>4</v>
      </c>
      <c r="B14" s="9" t="s">
        <v>76</v>
      </c>
      <c r="C14" s="10" t="s">
        <v>114</v>
      </c>
      <c r="D14" s="12" t="s">
        <v>75</v>
      </c>
      <c r="E14" s="11"/>
      <c r="F14" s="38">
        <f>F15</f>
        <v>20</v>
      </c>
      <c r="G14" s="3"/>
    </row>
    <row r="15" spans="1:7" ht="54.75" customHeight="1">
      <c r="A15" s="30">
        <v>5</v>
      </c>
      <c r="B15" s="25" t="s">
        <v>77</v>
      </c>
      <c r="C15" s="10" t="s">
        <v>114</v>
      </c>
      <c r="D15" s="13" t="s">
        <v>74</v>
      </c>
      <c r="E15" s="11"/>
      <c r="F15" s="38">
        <f>F16</f>
        <v>20</v>
      </c>
      <c r="G15" s="3"/>
    </row>
    <row r="16" spans="1:7" ht="15.75">
      <c r="A16" s="30">
        <v>6</v>
      </c>
      <c r="B16" s="9" t="s">
        <v>78</v>
      </c>
      <c r="C16" s="10" t="s">
        <v>114</v>
      </c>
      <c r="D16" s="13" t="s">
        <v>74</v>
      </c>
      <c r="E16" s="12" t="s">
        <v>80</v>
      </c>
      <c r="F16" s="38">
        <f>F17</f>
        <v>20</v>
      </c>
      <c r="G16" s="3"/>
    </row>
    <row r="17" spans="1:7" ht="15.75">
      <c r="A17" s="30">
        <v>7</v>
      </c>
      <c r="B17" s="9" t="s">
        <v>24</v>
      </c>
      <c r="C17" s="10" t="s">
        <v>114</v>
      </c>
      <c r="D17" s="13" t="s">
        <v>74</v>
      </c>
      <c r="E17" s="12" t="s">
        <v>25</v>
      </c>
      <c r="F17" s="38">
        <v>20</v>
      </c>
      <c r="G17" s="3"/>
    </row>
    <row r="18" spans="1:7" ht="47.25">
      <c r="A18" s="30">
        <v>8</v>
      </c>
      <c r="B18" s="9" t="s">
        <v>28</v>
      </c>
      <c r="C18" s="10" t="s">
        <v>160</v>
      </c>
      <c r="D18" s="13"/>
      <c r="E18" s="12"/>
      <c r="F18" s="38">
        <f>F20</f>
        <v>10</v>
      </c>
      <c r="G18" s="3"/>
    </row>
    <row r="19" spans="1:7" ht="31.5">
      <c r="A19" s="30">
        <v>9</v>
      </c>
      <c r="B19" s="9" t="s">
        <v>76</v>
      </c>
      <c r="C19" s="10" t="s">
        <v>160</v>
      </c>
      <c r="D19" s="13" t="s">
        <v>75</v>
      </c>
      <c r="E19" s="12"/>
      <c r="F19" s="38">
        <f>F20</f>
        <v>10</v>
      </c>
      <c r="G19" s="3"/>
    </row>
    <row r="20" spans="1:7" ht="47.25">
      <c r="A20" s="30">
        <v>10</v>
      </c>
      <c r="B20" s="9" t="s">
        <v>77</v>
      </c>
      <c r="C20" s="10" t="s">
        <v>160</v>
      </c>
      <c r="D20" s="13" t="s">
        <v>74</v>
      </c>
      <c r="E20" s="12"/>
      <c r="F20" s="38">
        <f>F21</f>
        <v>10</v>
      </c>
      <c r="G20" s="3"/>
    </row>
    <row r="21" spans="1:7" ht="15.75">
      <c r="A21" s="30">
        <v>11</v>
      </c>
      <c r="B21" s="9" t="s">
        <v>78</v>
      </c>
      <c r="C21" s="10" t="s">
        <v>160</v>
      </c>
      <c r="D21" s="13" t="s">
        <v>74</v>
      </c>
      <c r="E21" s="12" t="s">
        <v>80</v>
      </c>
      <c r="F21" s="38">
        <f>F22</f>
        <v>10</v>
      </c>
      <c r="G21" s="3"/>
    </row>
    <row r="22" spans="1:7" ht="15.75">
      <c r="A22" s="30">
        <v>12</v>
      </c>
      <c r="B22" s="9" t="s">
        <v>24</v>
      </c>
      <c r="C22" s="10" t="s">
        <v>160</v>
      </c>
      <c r="D22" s="13" t="s">
        <v>74</v>
      </c>
      <c r="E22" s="12" t="s">
        <v>25</v>
      </c>
      <c r="F22" s="38">
        <v>10</v>
      </c>
      <c r="G22" s="3"/>
    </row>
    <row r="23" spans="1:7" ht="31.5">
      <c r="A23" s="30">
        <v>13</v>
      </c>
      <c r="B23" s="25" t="s">
        <v>169</v>
      </c>
      <c r="C23" s="15" t="s">
        <v>115</v>
      </c>
      <c r="D23" s="11"/>
      <c r="E23" s="16"/>
      <c r="F23" s="39">
        <f>F25</f>
        <v>445</v>
      </c>
    </row>
    <row r="24" spans="1:7" ht="31.5">
      <c r="A24" s="30">
        <v>14</v>
      </c>
      <c r="B24" s="14" t="s">
        <v>76</v>
      </c>
      <c r="C24" s="15" t="s">
        <v>115</v>
      </c>
      <c r="D24" s="12" t="s">
        <v>75</v>
      </c>
      <c r="E24" s="16"/>
      <c r="F24" s="39">
        <f>F25</f>
        <v>445</v>
      </c>
    </row>
    <row r="25" spans="1:7" ht="47.25">
      <c r="A25" s="30">
        <v>15</v>
      </c>
      <c r="B25" s="14" t="s">
        <v>77</v>
      </c>
      <c r="C25" s="15" t="s">
        <v>115</v>
      </c>
      <c r="D25" s="16" t="s">
        <v>74</v>
      </c>
      <c r="E25" s="16"/>
      <c r="F25" s="39">
        <f>F26</f>
        <v>445</v>
      </c>
    </row>
    <row r="26" spans="1:7" ht="15.75">
      <c r="A26" s="30">
        <v>16</v>
      </c>
      <c r="B26" s="17" t="s">
        <v>59</v>
      </c>
      <c r="C26" s="15" t="s">
        <v>115</v>
      </c>
      <c r="D26" s="16" t="s">
        <v>74</v>
      </c>
      <c r="E26" s="16" t="s">
        <v>79</v>
      </c>
      <c r="F26" s="39">
        <f>F27</f>
        <v>445</v>
      </c>
    </row>
    <row r="27" spans="1:7" ht="24" customHeight="1">
      <c r="A27" s="30">
        <v>17</v>
      </c>
      <c r="B27" s="14" t="s">
        <v>19</v>
      </c>
      <c r="C27" s="15" t="s">
        <v>115</v>
      </c>
      <c r="D27" s="16" t="s">
        <v>74</v>
      </c>
      <c r="E27" s="16" t="s">
        <v>20</v>
      </c>
      <c r="F27" s="39">
        <f>45+400</f>
        <v>445</v>
      </c>
    </row>
    <row r="28" spans="1:7" ht="15.75">
      <c r="A28" s="30">
        <v>18</v>
      </c>
      <c r="B28" s="18" t="s">
        <v>163</v>
      </c>
      <c r="C28" s="15" t="s">
        <v>116</v>
      </c>
      <c r="D28" s="16"/>
      <c r="E28" s="16"/>
      <c r="F28" s="39">
        <f>F30</f>
        <v>50</v>
      </c>
    </row>
    <row r="29" spans="1:7" ht="31.5">
      <c r="A29" s="30">
        <v>19</v>
      </c>
      <c r="B29" s="18" t="s">
        <v>76</v>
      </c>
      <c r="C29" s="15" t="s">
        <v>116</v>
      </c>
      <c r="D29" s="16" t="s">
        <v>75</v>
      </c>
      <c r="E29" s="16"/>
      <c r="F29" s="39">
        <f>F30</f>
        <v>50</v>
      </c>
    </row>
    <row r="30" spans="1:7" ht="47.25">
      <c r="A30" s="30">
        <v>20</v>
      </c>
      <c r="B30" s="14" t="s">
        <v>77</v>
      </c>
      <c r="C30" s="15" t="s">
        <v>116</v>
      </c>
      <c r="D30" s="16" t="s">
        <v>74</v>
      </c>
      <c r="E30" s="16"/>
      <c r="F30" s="39">
        <f>F32</f>
        <v>50</v>
      </c>
    </row>
    <row r="31" spans="1:7" ht="31.5">
      <c r="A31" s="30">
        <v>21</v>
      </c>
      <c r="B31" s="14" t="s">
        <v>92</v>
      </c>
      <c r="C31" s="15" t="s">
        <v>116</v>
      </c>
      <c r="D31" s="16" t="s">
        <v>74</v>
      </c>
      <c r="E31" s="16" t="s">
        <v>79</v>
      </c>
      <c r="F31" s="39">
        <f>F32</f>
        <v>50</v>
      </c>
    </row>
    <row r="32" spans="1:7" ht="15.75">
      <c r="A32" s="30">
        <v>22</v>
      </c>
      <c r="B32" s="17" t="s">
        <v>58</v>
      </c>
      <c r="C32" s="15" t="s">
        <v>116</v>
      </c>
      <c r="D32" s="16" t="s">
        <v>74</v>
      </c>
      <c r="E32" s="16" t="s">
        <v>21</v>
      </c>
      <c r="F32" s="39">
        <v>50</v>
      </c>
    </row>
    <row r="33" spans="1:6" ht="15.75">
      <c r="A33" s="30">
        <v>23</v>
      </c>
      <c r="B33" s="14" t="s">
        <v>164</v>
      </c>
      <c r="C33" s="15" t="s">
        <v>117</v>
      </c>
      <c r="D33" s="16"/>
      <c r="E33" s="16"/>
      <c r="F33" s="39">
        <f>F35</f>
        <v>425</v>
      </c>
    </row>
    <row r="34" spans="1:6" ht="31.5">
      <c r="A34" s="30">
        <v>24</v>
      </c>
      <c r="B34" s="14" t="s">
        <v>76</v>
      </c>
      <c r="C34" s="15" t="s">
        <v>117</v>
      </c>
      <c r="D34" s="16" t="s">
        <v>75</v>
      </c>
      <c r="E34" s="16"/>
      <c r="F34" s="39">
        <f>F35</f>
        <v>425</v>
      </c>
    </row>
    <row r="35" spans="1:6" ht="47.25">
      <c r="A35" s="30">
        <v>25</v>
      </c>
      <c r="B35" s="14" t="s">
        <v>77</v>
      </c>
      <c r="C35" s="15" t="s">
        <v>117</v>
      </c>
      <c r="D35" s="16" t="s">
        <v>74</v>
      </c>
      <c r="E35" s="16"/>
      <c r="F35" s="38">
        <f>F36</f>
        <v>425</v>
      </c>
    </row>
    <row r="36" spans="1:6" ht="15.75">
      <c r="A36" s="30">
        <v>26</v>
      </c>
      <c r="B36" s="17" t="s">
        <v>92</v>
      </c>
      <c r="C36" s="15" t="s">
        <v>117</v>
      </c>
      <c r="D36" s="16" t="s">
        <v>74</v>
      </c>
      <c r="E36" s="16" t="s">
        <v>79</v>
      </c>
      <c r="F36" s="39">
        <f>F37</f>
        <v>425</v>
      </c>
    </row>
    <row r="37" spans="1:6" ht="15.75">
      <c r="A37" s="30">
        <v>27</v>
      </c>
      <c r="B37" s="14" t="s">
        <v>58</v>
      </c>
      <c r="C37" s="15" t="s">
        <v>117</v>
      </c>
      <c r="D37" s="16" t="s">
        <v>74</v>
      </c>
      <c r="E37" s="16" t="s">
        <v>21</v>
      </c>
      <c r="F37" s="39">
        <v>425</v>
      </c>
    </row>
    <row r="38" spans="1:6" ht="31.5">
      <c r="A38" s="30">
        <v>28</v>
      </c>
      <c r="B38" s="14" t="s">
        <v>162</v>
      </c>
      <c r="C38" s="15" t="s">
        <v>118</v>
      </c>
      <c r="D38" s="16"/>
      <c r="E38" s="16"/>
      <c r="F38" s="39">
        <f>F40</f>
        <v>350</v>
      </c>
    </row>
    <row r="39" spans="1:6" ht="31.5">
      <c r="A39" s="30">
        <v>29</v>
      </c>
      <c r="B39" s="14" t="s">
        <v>76</v>
      </c>
      <c r="C39" s="15" t="s">
        <v>118</v>
      </c>
      <c r="D39" s="16" t="s">
        <v>75</v>
      </c>
      <c r="E39" s="16"/>
      <c r="F39" s="39">
        <f>F40</f>
        <v>350</v>
      </c>
    </row>
    <row r="40" spans="1:6" ht="30" customHeight="1">
      <c r="A40" s="30">
        <v>30</v>
      </c>
      <c r="B40" s="14" t="s">
        <v>77</v>
      </c>
      <c r="C40" s="15" t="s">
        <v>118</v>
      </c>
      <c r="D40" s="16" t="s">
        <v>74</v>
      </c>
      <c r="E40" s="16"/>
      <c r="F40" s="39">
        <f>F41</f>
        <v>350</v>
      </c>
    </row>
    <row r="41" spans="1:6" ht="15.75">
      <c r="A41" s="30">
        <v>31</v>
      </c>
      <c r="B41" s="14" t="s">
        <v>48</v>
      </c>
      <c r="C41" s="15" t="s">
        <v>118</v>
      </c>
      <c r="D41" s="16" t="s">
        <v>74</v>
      </c>
      <c r="E41" s="16" t="s">
        <v>81</v>
      </c>
      <c r="F41" s="39">
        <f>F42</f>
        <v>350</v>
      </c>
    </row>
    <row r="42" spans="1:6" ht="31.5">
      <c r="A42" s="30">
        <v>32</v>
      </c>
      <c r="B42" s="14" t="s">
        <v>17</v>
      </c>
      <c r="C42" s="15" t="s">
        <v>118</v>
      </c>
      <c r="D42" s="16" t="s">
        <v>74</v>
      </c>
      <c r="E42" s="16" t="s">
        <v>18</v>
      </c>
      <c r="F42" s="39">
        <v>350</v>
      </c>
    </row>
    <row r="43" spans="1:6" ht="47.25">
      <c r="A43" s="30">
        <v>33</v>
      </c>
      <c r="B43" s="19" t="s">
        <v>67</v>
      </c>
      <c r="C43" s="10" t="s">
        <v>119</v>
      </c>
      <c r="D43" s="16"/>
      <c r="E43" s="16"/>
      <c r="F43" s="39">
        <f>F44</f>
        <v>710</v>
      </c>
    </row>
    <row r="44" spans="1:6" ht="15.75">
      <c r="A44" s="30">
        <v>34</v>
      </c>
      <c r="B44" s="14" t="s">
        <v>167</v>
      </c>
      <c r="C44" s="15" t="s">
        <v>120</v>
      </c>
      <c r="D44" s="16"/>
      <c r="E44" s="16"/>
      <c r="F44" s="39">
        <f>F46</f>
        <v>710</v>
      </c>
    </row>
    <row r="45" spans="1:6" ht="15.75">
      <c r="A45" s="30">
        <v>35</v>
      </c>
      <c r="B45" s="14" t="s">
        <v>105</v>
      </c>
      <c r="C45" s="15" t="s">
        <v>120</v>
      </c>
      <c r="D45" s="46" t="s">
        <v>75</v>
      </c>
      <c r="E45" s="16"/>
      <c r="F45" s="39">
        <f>F46</f>
        <v>710</v>
      </c>
    </row>
    <row r="46" spans="1:6" ht="15.75">
      <c r="A46" s="30">
        <v>36</v>
      </c>
      <c r="B46" s="14" t="s">
        <v>154</v>
      </c>
      <c r="C46" s="15" t="s">
        <v>120</v>
      </c>
      <c r="D46" s="46" t="s">
        <v>74</v>
      </c>
      <c r="E46" s="16"/>
      <c r="F46" s="39">
        <f>F47</f>
        <v>710</v>
      </c>
    </row>
    <row r="47" spans="1:6" ht="15.75">
      <c r="A47" s="30">
        <v>37</v>
      </c>
      <c r="B47" s="14" t="s">
        <v>54</v>
      </c>
      <c r="C47" s="15" t="s">
        <v>120</v>
      </c>
      <c r="D47" s="46" t="s">
        <v>74</v>
      </c>
      <c r="E47" s="16" t="s">
        <v>81</v>
      </c>
      <c r="F47" s="39">
        <f>F48</f>
        <v>710</v>
      </c>
    </row>
    <row r="48" spans="1:6" ht="15.75">
      <c r="A48" s="30">
        <v>38</v>
      </c>
      <c r="B48" s="14" t="s">
        <v>55</v>
      </c>
      <c r="C48" s="15" t="s">
        <v>120</v>
      </c>
      <c r="D48" s="46" t="s">
        <v>74</v>
      </c>
      <c r="E48" s="16" t="s">
        <v>27</v>
      </c>
      <c r="F48" s="39">
        <v>710</v>
      </c>
    </row>
    <row r="49" spans="1:6" ht="63">
      <c r="A49" s="30">
        <v>39</v>
      </c>
      <c r="B49" s="14" t="s">
        <v>68</v>
      </c>
      <c r="C49" s="15" t="s">
        <v>121</v>
      </c>
      <c r="D49" s="16"/>
      <c r="E49" s="16"/>
      <c r="F49" s="39">
        <f>+F50+F55+F60</f>
        <v>1369</v>
      </c>
    </row>
    <row r="50" spans="1:6" ht="31.5">
      <c r="A50" s="30">
        <v>40</v>
      </c>
      <c r="B50" s="20" t="s">
        <v>33</v>
      </c>
      <c r="C50" s="21" t="s">
        <v>122</v>
      </c>
      <c r="D50" s="22"/>
      <c r="E50" s="22"/>
      <c r="F50" s="40">
        <f>F52</f>
        <v>99</v>
      </c>
    </row>
    <row r="51" spans="1:6" ht="31.5">
      <c r="A51" s="30">
        <v>41</v>
      </c>
      <c r="B51" s="20" t="s">
        <v>76</v>
      </c>
      <c r="C51" s="21" t="s">
        <v>122</v>
      </c>
      <c r="D51" s="22" t="s">
        <v>75</v>
      </c>
      <c r="E51" s="22"/>
      <c r="F51" s="40">
        <f>F52</f>
        <v>99</v>
      </c>
    </row>
    <row r="52" spans="1:6" ht="47.25">
      <c r="A52" s="30">
        <v>42</v>
      </c>
      <c r="B52" s="20" t="s">
        <v>77</v>
      </c>
      <c r="C52" s="21" t="s">
        <v>122</v>
      </c>
      <c r="D52" s="22" t="s">
        <v>74</v>
      </c>
      <c r="E52" s="22"/>
      <c r="F52" s="40">
        <f>F53</f>
        <v>99</v>
      </c>
    </row>
    <row r="53" spans="1:6" ht="31.5">
      <c r="A53" s="30">
        <v>43</v>
      </c>
      <c r="B53" s="20" t="s">
        <v>92</v>
      </c>
      <c r="C53" s="21" t="s">
        <v>122</v>
      </c>
      <c r="D53" s="22" t="s">
        <v>74</v>
      </c>
      <c r="E53" s="22" t="s">
        <v>79</v>
      </c>
      <c r="F53" s="40">
        <f>F54</f>
        <v>99</v>
      </c>
    </row>
    <row r="54" spans="1:6" ht="15.75">
      <c r="A54" s="30">
        <v>44</v>
      </c>
      <c r="B54" s="17" t="s">
        <v>58</v>
      </c>
      <c r="C54" s="21" t="s">
        <v>122</v>
      </c>
      <c r="D54" s="22" t="s">
        <v>74</v>
      </c>
      <c r="E54" s="22" t="s">
        <v>21</v>
      </c>
      <c r="F54" s="39">
        <v>99</v>
      </c>
    </row>
    <row r="55" spans="1:6" ht="15.75">
      <c r="A55" s="30">
        <v>45</v>
      </c>
      <c r="B55" s="14" t="s">
        <v>38</v>
      </c>
      <c r="C55" s="15" t="s">
        <v>123</v>
      </c>
      <c r="D55" s="16"/>
      <c r="E55" s="16"/>
      <c r="F55" s="39">
        <f>F57</f>
        <v>1050</v>
      </c>
    </row>
    <row r="56" spans="1:6" ht="31.5">
      <c r="A56" s="30">
        <v>46</v>
      </c>
      <c r="B56" s="14" t="s">
        <v>76</v>
      </c>
      <c r="C56" s="15" t="s">
        <v>123</v>
      </c>
      <c r="D56" s="16" t="s">
        <v>75</v>
      </c>
      <c r="E56" s="16"/>
      <c r="F56" s="39">
        <f>F57</f>
        <v>1050</v>
      </c>
    </row>
    <row r="57" spans="1:6" ht="47.25">
      <c r="A57" s="30">
        <v>47</v>
      </c>
      <c r="B57" s="14" t="s">
        <v>77</v>
      </c>
      <c r="C57" s="15" t="s">
        <v>123</v>
      </c>
      <c r="D57" s="16" t="s">
        <v>74</v>
      </c>
      <c r="E57" s="16"/>
      <c r="F57" s="39">
        <f>F58</f>
        <v>1050</v>
      </c>
    </row>
    <row r="58" spans="1:6" ht="31.5">
      <c r="A58" s="30">
        <v>48</v>
      </c>
      <c r="B58" s="14" t="s">
        <v>92</v>
      </c>
      <c r="C58" s="15" t="s">
        <v>123</v>
      </c>
      <c r="D58" s="16" t="s">
        <v>74</v>
      </c>
      <c r="E58" s="16" t="s">
        <v>79</v>
      </c>
      <c r="F58" s="39">
        <f>F59</f>
        <v>1050</v>
      </c>
    </row>
    <row r="59" spans="1:6" ht="15.75">
      <c r="A59" s="30">
        <v>49</v>
      </c>
      <c r="B59" s="17" t="s">
        <v>58</v>
      </c>
      <c r="C59" s="15" t="s">
        <v>123</v>
      </c>
      <c r="D59" s="16" t="s">
        <v>74</v>
      </c>
      <c r="E59" s="16" t="s">
        <v>21</v>
      </c>
      <c r="F59" s="39">
        <v>1050</v>
      </c>
    </row>
    <row r="60" spans="1:6" ht="15.75">
      <c r="A60" s="30">
        <v>50</v>
      </c>
      <c r="B60" s="18" t="s">
        <v>22</v>
      </c>
      <c r="C60" s="15" t="s">
        <v>124</v>
      </c>
      <c r="D60" s="16"/>
      <c r="E60" s="16"/>
      <c r="F60" s="39">
        <f>F62</f>
        <v>220</v>
      </c>
    </row>
    <row r="61" spans="1:6" ht="31.5">
      <c r="A61" s="30">
        <v>51</v>
      </c>
      <c r="B61" s="14" t="s">
        <v>76</v>
      </c>
      <c r="C61" s="15" t="s">
        <v>124</v>
      </c>
      <c r="D61" s="16" t="s">
        <v>75</v>
      </c>
      <c r="E61" s="16"/>
      <c r="F61" s="39">
        <f>F62</f>
        <v>220</v>
      </c>
    </row>
    <row r="62" spans="1:6" ht="47.25">
      <c r="A62" s="30">
        <v>52</v>
      </c>
      <c r="B62" s="14" t="s">
        <v>77</v>
      </c>
      <c r="C62" s="15" t="s">
        <v>124</v>
      </c>
      <c r="D62" s="16" t="s">
        <v>74</v>
      </c>
      <c r="E62" s="16"/>
      <c r="F62" s="39">
        <f>F63</f>
        <v>220</v>
      </c>
    </row>
    <row r="63" spans="1:6" ht="15.75">
      <c r="A63" s="30">
        <v>53</v>
      </c>
      <c r="B63" s="17" t="s">
        <v>92</v>
      </c>
      <c r="C63" s="15" t="s">
        <v>124</v>
      </c>
      <c r="D63" s="16" t="s">
        <v>74</v>
      </c>
      <c r="E63" s="16" t="s">
        <v>79</v>
      </c>
      <c r="F63" s="39">
        <f>F64</f>
        <v>220</v>
      </c>
    </row>
    <row r="64" spans="1:6" ht="15.75">
      <c r="A64" s="30">
        <v>54</v>
      </c>
      <c r="B64" s="14" t="s">
        <v>58</v>
      </c>
      <c r="C64" s="15" t="s">
        <v>124</v>
      </c>
      <c r="D64" s="16" t="s">
        <v>74</v>
      </c>
      <c r="E64" s="16" t="s">
        <v>21</v>
      </c>
      <c r="F64" s="38">
        <v>220</v>
      </c>
    </row>
    <row r="65" spans="1:6" ht="94.5">
      <c r="A65" s="30">
        <v>55</v>
      </c>
      <c r="B65" s="19" t="s">
        <v>69</v>
      </c>
      <c r="C65" s="23" t="s">
        <v>125</v>
      </c>
      <c r="D65" s="16" t="s">
        <v>3</v>
      </c>
      <c r="E65" s="16"/>
      <c r="F65" s="39">
        <f>F66</f>
        <v>34</v>
      </c>
    </row>
    <row r="66" spans="1:6" ht="35.25" customHeight="1">
      <c r="A66" s="30">
        <v>56</v>
      </c>
      <c r="B66" s="14" t="s">
        <v>44</v>
      </c>
      <c r="C66" s="15" t="s">
        <v>126</v>
      </c>
      <c r="D66" s="16"/>
      <c r="E66" s="16"/>
      <c r="F66" s="39">
        <f>F68</f>
        <v>34</v>
      </c>
    </row>
    <row r="67" spans="1:6" ht="31.5">
      <c r="A67" s="30">
        <v>57</v>
      </c>
      <c r="B67" s="14" t="s">
        <v>76</v>
      </c>
      <c r="C67" s="15" t="s">
        <v>126</v>
      </c>
      <c r="D67" s="16" t="s">
        <v>75</v>
      </c>
      <c r="E67" s="16"/>
      <c r="F67" s="39">
        <f>F68</f>
        <v>34</v>
      </c>
    </row>
    <row r="68" spans="1:6" ht="47.25">
      <c r="A68" s="30">
        <v>58</v>
      </c>
      <c r="B68" s="14" t="s">
        <v>77</v>
      </c>
      <c r="C68" s="15" t="s">
        <v>126</v>
      </c>
      <c r="D68" s="16" t="s">
        <v>74</v>
      </c>
      <c r="E68" s="16"/>
      <c r="F68" s="39">
        <f>F69</f>
        <v>34</v>
      </c>
    </row>
    <row r="69" spans="1:6" ht="31.5">
      <c r="A69" s="30">
        <v>59</v>
      </c>
      <c r="B69" s="24" t="s">
        <v>91</v>
      </c>
      <c r="C69" s="15" t="s">
        <v>126</v>
      </c>
      <c r="D69" s="16" t="s">
        <v>74</v>
      </c>
      <c r="E69" s="16" t="s">
        <v>82</v>
      </c>
      <c r="F69" s="39">
        <f>F70</f>
        <v>34</v>
      </c>
    </row>
    <row r="70" spans="1:6" ht="31.5">
      <c r="A70" s="30">
        <v>60</v>
      </c>
      <c r="B70" s="24" t="s">
        <v>56</v>
      </c>
      <c r="C70" s="15" t="s">
        <v>126</v>
      </c>
      <c r="D70" s="16" t="s">
        <v>74</v>
      </c>
      <c r="E70" s="16" t="s">
        <v>15</v>
      </c>
      <c r="F70" s="39">
        <v>34</v>
      </c>
    </row>
    <row r="71" spans="1:6" ht="47.25">
      <c r="A71" s="30">
        <v>61</v>
      </c>
      <c r="B71" s="19" t="s">
        <v>109</v>
      </c>
      <c r="C71" s="23" t="s">
        <v>127</v>
      </c>
      <c r="D71" s="16"/>
      <c r="E71" s="16"/>
      <c r="F71" s="39">
        <f>F72+F81</f>
        <v>23</v>
      </c>
    </row>
    <row r="72" spans="1:6" ht="15.75">
      <c r="A72" s="30">
        <v>62</v>
      </c>
      <c r="B72" s="14" t="s">
        <v>166</v>
      </c>
      <c r="C72" s="15" t="s">
        <v>128</v>
      </c>
      <c r="D72" s="16"/>
      <c r="E72" s="16"/>
      <c r="F72" s="39">
        <f>F74</f>
        <v>20</v>
      </c>
    </row>
    <row r="73" spans="1:6" ht="31.5">
      <c r="A73" s="30">
        <v>63</v>
      </c>
      <c r="B73" s="14" t="s">
        <v>76</v>
      </c>
      <c r="C73" s="15" t="s">
        <v>128</v>
      </c>
      <c r="D73" s="16" t="s">
        <v>75</v>
      </c>
      <c r="E73" s="16"/>
      <c r="F73" s="39">
        <f>F74</f>
        <v>20</v>
      </c>
    </row>
    <row r="74" spans="1:6" ht="47.25">
      <c r="A74" s="30">
        <v>64</v>
      </c>
      <c r="B74" s="14" t="s">
        <v>77</v>
      </c>
      <c r="C74" s="15" t="s">
        <v>128</v>
      </c>
      <c r="D74" s="16" t="s">
        <v>74</v>
      </c>
      <c r="E74" s="16"/>
      <c r="F74" s="39">
        <f>F75</f>
        <v>20</v>
      </c>
    </row>
    <row r="75" spans="1:6" ht="31.5">
      <c r="A75" s="30">
        <v>65</v>
      </c>
      <c r="B75" s="14" t="s">
        <v>91</v>
      </c>
      <c r="C75" s="15" t="s">
        <v>128</v>
      </c>
      <c r="D75" s="16" t="s">
        <v>74</v>
      </c>
      <c r="E75" s="16" t="s">
        <v>82</v>
      </c>
      <c r="F75" s="39">
        <f>F76</f>
        <v>20</v>
      </c>
    </row>
    <row r="76" spans="1:6" ht="47.25">
      <c r="A76" s="30">
        <v>66</v>
      </c>
      <c r="B76" s="24" t="s">
        <v>57</v>
      </c>
      <c r="C76" s="15" t="s">
        <v>128</v>
      </c>
      <c r="D76" s="16" t="s">
        <v>74</v>
      </c>
      <c r="E76" s="16" t="s">
        <v>16</v>
      </c>
      <c r="F76" s="44">
        <v>20</v>
      </c>
    </row>
    <row r="77" spans="1:6" ht="31.5">
      <c r="A77" s="30">
        <v>67</v>
      </c>
      <c r="B77" s="24" t="s">
        <v>170</v>
      </c>
      <c r="C77" s="15" t="s">
        <v>129</v>
      </c>
      <c r="D77" s="16"/>
      <c r="E77" s="16"/>
      <c r="F77" s="38">
        <f>F79</f>
        <v>3</v>
      </c>
    </row>
    <row r="78" spans="1:6" ht="31.5">
      <c r="A78" s="30">
        <v>68</v>
      </c>
      <c r="B78" s="24" t="s">
        <v>76</v>
      </c>
      <c r="C78" s="15" t="s">
        <v>129</v>
      </c>
      <c r="D78" s="16" t="s">
        <v>75</v>
      </c>
      <c r="E78" s="16"/>
      <c r="F78" s="38">
        <f>F79</f>
        <v>3</v>
      </c>
    </row>
    <row r="79" spans="1:6" ht="47.25">
      <c r="A79" s="30">
        <v>69</v>
      </c>
      <c r="B79" s="24" t="s">
        <v>77</v>
      </c>
      <c r="C79" s="15" t="s">
        <v>129</v>
      </c>
      <c r="D79" s="16" t="s">
        <v>74</v>
      </c>
      <c r="E79" s="16"/>
      <c r="F79" s="44">
        <f>F80</f>
        <v>3</v>
      </c>
    </row>
    <row r="80" spans="1:6" ht="31.5">
      <c r="A80" s="30">
        <v>70</v>
      </c>
      <c r="B80" s="24" t="s">
        <v>91</v>
      </c>
      <c r="C80" s="15" t="s">
        <v>129</v>
      </c>
      <c r="D80" s="16" t="s">
        <v>74</v>
      </c>
      <c r="E80" s="16" t="s">
        <v>82</v>
      </c>
      <c r="F80" s="38">
        <f>F81</f>
        <v>3</v>
      </c>
    </row>
    <row r="81" spans="1:6" ht="47.25">
      <c r="A81" s="30">
        <v>71</v>
      </c>
      <c r="B81" s="24" t="s">
        <v>57</v>
      </c>
      <c r="C81" s="15" t="s">
        <v>129</v>
      </c>
      <c r="D81" s="16" t="s">
        <v>74</v>
      </c>
      <c r="E81" s="16" t="s">
        <v>16</v>
      </c>
      <c r="F81" s="44">
        <v>3</v>
      </c>
    </row>
    <row r="82" spans="1:6" ht="47.25">
      <c r="A82" s="30">
        <v>72</v>
      </c>
      <c r="B82" s="14" t="s">
        <v>70</v>
      </c>
      <c r="C82" s="15" t="s">
        <v>130</v>
      </c>
      <c r="D82" s="16"/>
      <c r="E82" s="16"/>
      <c r="F82" s="39">
        <f>F83+F88+F93</f>
        <v>443.4</v>
      </c>
    </row>
    <row r="83" spans="1:6" ht="47.25">
      <c r="A83" s="30">
        <v>73</v>
      </c>
      <c r="B83" s="14" t="s">
        <v>41</v>
      </c>
      <c r="C83" s="15" t="s">
        <v>131</v>
      </c>
      <c r="D83" s="16"/>
      <c r="E83" s="16"/>
      <c r="F83" s="39">
        <f>F85</f>
        <v>281.39999999999998</v>
      </c>
    </row>
    <row r="84" spans="1:6" ht="31.5">
      <c r="A84" s="30">
        <v>74</v>
      </c>
      <c r="B84" s="14" t="s">
        <v>76</v>
      </c>
      <c r="C84" s="15" t="s">
        <v>131</v>
      </c>
      <c r="D84" s="16" t="s">
        <v>75</v>
      </c>
      <c r="E84" s="16"/>
      <c r="F84" s="39">
        <f>F85</f>
        <v>281.39999999999998</v>
      </c>
    </row>
    <row r="85" spans="1:6" ht="47.25">
      <c r="A85" s="30">
        <v>75</v>
      </c>
      <c r="B85" s="14" t="s">
        <v>77</v>
      </c>
      <c r="C85" s="15" t="s">
        <v>131</v>
      </c>
      <c r="D85" s="16" t="s">
        <v>74</v>
      </c>
      <c r="E85" s="16"/>
      <c r="F85" s="39">
        <v>281.39999999999998</v>
      </c>
    </row>
    <row r="86" spans="1:6" ht="15.75">
      <c r="A86" s="30">
        <v>76</v>
      </c>
      <c r="B86" s="14" t="s">
        <v>54</v>
      </c>
      <c r="C86" s="15" t="s">
        <v>131</v>
      </c>
      <c r="D86" s="16" t="s">
        <v>74</v>
      </c>
      <c r="E86" s="16" t="s">
        <v>81</v>
      </c>
      <c r="F86" s="39">
        <f>F87</f>
        <v>268.3</v>
      </c>
    </row>
    <row r="87" spans="1:6" ht="15.75">
      <c r="A87" s="30">
        <v>77</v>
      </c>
      <c r="B87" s="17" t="s">
        <v>55</v>
      </c>
      <c r="C87" s="15" t="s">
        <v>131</v>
      </c>
      <c r="D87" s="16" t="s">
        <v>74</v>
      </c>
      <c r="E87" s="16" t="s">
        <v>27</v>
      </c>
      <c r="F87" s="39">
        <v>268.3</v>
      </c>
    </row>
    <row r="88" spans="1:6" ht="31.5">
      <c r="A88" s="30">
        <v>78</v>
      </c>
      <c r="B88" s="14" t="s">
        <v>61</v>
      </c>
      <c r="C88" s="15" t="s">
        <v>132</v>
      </c>
      <c r="D88" s="16"/>
      <c r="E88" s="16"/>
      <c r="F88" s="39">
        <f>F90</f>
        <v>150</v>
      </c>
    </row>
    <row r="89" spans="1:6" ht="31.5">
      <c r="A89" s="30">
        <v>79</v>
      </c>
      <c r="B89" s="14" t="s">
        <v>76</v>
      </c>
      <c r="C89" s="15" t="s">
        <v>132</v>
      </c>
      <c r="D89" s="16" t="s">
        <v>75</v>
      </c>
      <c r="E89" s="16"/>
      <c r="F89" s="39">
        <f>F90</f>
        <v>150</v>
      </c>
    </row>
    <row r="90" spans="1:6" ht="47.25">
      <c r="A90" s="30">
        <v>80</v>
      </c>
      <c r="B90" s="14" t="s">
        <v>77</v>
      </c>
      <c r="C90" s="15" t="s">
        <v>132</v>
      </c>
      <c r="D90" s="16" t="s">
        <v>74</v>
      </c>
      <c r="E90" s="16"/>
      <c r="F90" s="39">
        <f>F91</f>
        <v>150</v>
      </c>
    </row>
    <row r="91" spans="1:6" ht="15.75">
      <c r="A91" s="30">
        <v>81</v>
      </c>
      <c r="B91" s="14" t="s">
        <v>54</v>
      </c>
      <c r="C91" s="15" t="s">
        <v>132</v>
      </c>
      <c r="D91" s="16" t="s">
        <v>74</v>
      </c>
      <c r="E91" s="16" t="s">
        <v>81</v>
      </c>
      <c r="F91" s="39">
        <f>F92</f>
        <v>150</v>
      </c>
    </row>
    <row r="92" spans="1:6" ht="15.75">
      <c r="A92" s="30">
        <v>82</v>
      </c>
      <c r="B92" s="17" t="s">
        <v>55</v>
      </c>
      <c r="C92" s="23" t="s">
        <v>132</v>
      </c>
      <c r="D92" s="16" t="s">
        <v>74</v>
      </c>
      <c r="E92" s="16" t="s">
        <v>27</v>
      </c>
      <c r="F92" s="39">
        <v>150</v>
      </c>
    </row>
    <row r="93" spans="1:6" ht="97.5" customHeight="1">
      <c r="A93" s="30">
        <v>83</v>
      </c>
      <c r="B93" s="14" t="s">
        <v>159</v>
      </c>
      <c r="C93" s="42" t="s">
        <v>168</v>
      </c>
      <c r="D93" s="16"/>
      <c r="E93" s="16"/>
      <c r="F93" s="39">
        <f>F94</f>
        <v>12</v>
      </c>
    </row>
    <row r="94" spans="1:6" ht="31.5">
      <c r="A94" s="30">
        <v>84</v>
      </c>
      <c r="B94" s="14" t="s">
        <v>76</v>
      </c>
      <c r="C94" s="15" t="s">
        <v>168</v>
      </c>
      <c r="D94" s="16" t="s">
        <v>75</v>
      </c>
      <c r="E94" s="16"/>
      <c r="F94" s="39">
        <f>F95</f>
        <v>12</v>
      </c>
    </row>
    <row r="95" spans="1:6" ht="47.25">
      <c r="A95" s="30">
        <v>85</v>
      </c>
      <c r="B95" s="14" t="s">
        <v>77</v>
      </c>
      <c r="C95" s="15" t="s">
        <v>168</v>
      </c>
      <c r="D95" s="16" t="s">
        <v>74</v>
      </c>
      <c r="E95" s="16"/>
      <c r="F95" s="39">
        <f>F96</f>
        <v>12</v>
      </c>
    </row>
    <row r="96" spans="1:6" ht="15.75">
      <c r="A96" s="30">
        <v>86</v>
      </c>
      <c r="B96" s="14" t="s">
        <v>54</v>
      </c>
      <c r="C96" s="15" t="s">
        <v>168</v>
      </c>
      <c r="D96" s="16" t="s">
        <v>74</v>
      </c>
      <c r="E96" s="16" t="s">
        <v>81</v>
      </c>
      <c r="F96" s="39">
        <f>F97</f>
        <v>12</v>
      </c>
    </row>
    <row r="97" spans="1:6" ht="15.75">
      <c r="A97" s="30">
        <v>87</v>
      </c>
      <c r="B97" s="14" t="s">
        <v>55</v>
      </c>
      <c r="C97" s="23" t="s">
        <v>168</v>
      </c>
      <c r="D97" s="16" t="s">
        <v>74</v>
      </c>
      <c r="E97" s="16" t="s">
        <v>27</v>
      </c>
      <c r="F97" s="39">
        <v>12</v>
      </c>
    </row>
    <row r="98" spans="1:6" ht="47.25">
      <c r="A98" s="30">
        <v>88</v>
      </c>
      <c r="B98" s="25" t="s">
        <v>71</v>
      </c>
      <c r="C98" s="15" t="s">
        <v>133</v>
      </c>
      <c r="D98" s="16" t="s">
        <v>3</v>
      </c>
      <c r="E98" s="16"/>
      <c r="F98" s="39">
        <f>F99+F130</f>
        <v>12160.500000000002</v>
      </c>
    </row>
    <row r="99" spans="1:6" ht="47.25">
      <c r="A99" s="30">
        <v>89</v>
      </c>
      <c r="B99" s="25" t="s">
        <v>72</v>
      </c>
      <c r="C99" s="15" t="s">
        <v>134</v>
      </c>
      <c r="D99" s="16" t="s">
        <v>3</v>
      </c>
      <c r="E99" s="16"/>
      <c r="F99" s="45">
        <f>F112+F127+F117+F122+F105+F100</f>
        <v>12104.500000000002</v>
      </c>
    </row>
    <row r="100" spans="1:6" ht="78.75">
      <c r="A100" s="30">
        <v>90</v>
      </c>
      <c r="B100" s="25" t="s">
        <v>176</v>
      </c>
      <c r="C100" s="23" t="s">
        <v>177</v>
      </c>
      <c r="D100" s="16"/>
      <c r="E100" s="16"/>
      <c r="F100" s="39">
        <f>F101</f>
        <v>0.6</v>
      </c>
    </row>
    <row r="101" spans="1:6" ht="47.25">
      <c r="A101" s="30">
        <v>91</v>
      </c>
      <c r="B101" s="14" t="s">
        <v>87</v>
      </c>
      <c r="C101" s="23" t="s">
        <v>177</v>
      </c>
      <c r="D101" s="16" t="s">
        <v>84</v>
      </c>
      <c r="E101" s="16"/>
      <c r="F101" s="39">
        <f>F102</f>
        <v>0.6</v>
      </c>
    </row>
    <row r="102" spans="1:6" ht="15.75">
      <c r="A102" s="30">
        <v>92</v>
      </c>
      <c r="B102" s="14" t="s">
        <v>88</v>
      </c>
      <c r="C102" s="23" t="s">
        <v>177</v>
      </c>
      <c r="D102" s="16" t="s">
        <v>83</v>
      </c>
      <c r="E102" s="16"/>
      <c r="F102" s="39">
        <f>F103</f>
        <v>0.6</v>
      </c>
    </row>
    <row r="103" spans="1:6" ht="15.75">
      <c r="A103" s="30">
        <v>93</v>
      </c>
      <c r="B103" s="14" t="s">
        <v>89</v>
      </c>
      <c r="C103" s="23" t="s">
        <v>177</v>
      </c>
      <c r="D103" s="16" t="s">
        <v>83</v>
      </c>
      <c r="E103" s="16" t="s">
        <v>85</v>
      </c>
      <c r="F103" s="39">
        <f>F104</f>
        <v>0.6</v>
      </c>
    </row>
    <row r="104" spans="1:6" ht="15.75">
      <c r="A104" s="30">
        <v>94</v>
      </c>
      <c r="B104" s="14" t="s">
        <v>51</v>
      </c>
      <c r="C104" s="23" t="s">
        <v>177</v>
      </c>
      <c r="D104" s="16" t="s">
        <v>83</v>
      </c>
      <c r="E104" s="16" t="s">
        <v>23</v>
      </c>
      <c r="F104" s="39">
        <v>0.6</v>
      </c>
    </row>
    <row r="105" spans="1:6" ht="78.75">
      <c r="A105" s="30">
        <v>95</v>
      </c>
      <c r="B105" s="14" t="s">
        <v>156</v>
      </c>
      <c r="C105" s="15" t="s">
        <v>158</v>
      </c>
      <c r="D105" s="16"/>
      <c r="E105" s="16"/>
      <c r="F105" s="39">
        <f>F106</f>
        <v>1750.7</v>
      </c>
    </row>
    <row r="106" spans="1:6" ht="47.25">
      <c r="A106" s="30">
        <v>96</v>
      </c>
      <c r="B106" s="14" t="s">
        <v>87</v>
      </c>
      <c r="C106" s="15" t="s">
        <v>158</v>
      </c>
      <c r="D106" s="16" t="s">
        <v>84</v>
      </c>
      <c r="E106" s="16"/>
      <c r="F106" s="39">
        <f>F107</f>
        <v>1750.7</v>
      </c>
    </row>
    <row r="107" spans="1:6" ht="15.75">
      <c r="A107" s="30">
        <v>97</v>
      </c>
      <c r="B107" s="14" t="s">
        <v>88</v>
      </c>
      <c r="C107" s="15" t="s">
        <v>158</v>
      </c>
      <c r="D107" s="16" t="s">
        <v>83</v>
      </c>
      <c r="E107" s="16"/>
      <c r="F107" s="39">
        <f>F108</f>
        <v>1750.7</v>
      </c>
    </row>
    <row r="108" spans="1:6" ht="15.75">
      <c r="A108" s="30">
        <v>98</v>
      </c>
      <c r="B108" s="14" t="s">
        <v>89</v>
      </c>
      <c r="C108" s="15" t="s">
        <v>158</v>
      </c>
      <c r="D108" s="16" t="s">
        <v>83</v>
      </c>
      <c r="E108" s="16" t="s">
        <v>85</v>
      </c>
      <c r="F108" s="39">
        <f>F109</f>
        <v>1750.7</v>
      </c>
    </row>
    <row r="109" spans="1:6" ht="15.75">
      <c r="A109" s="30">
        <v>99</v>
      </c>
      <c r="B109" s="14" t="s">
        <v>51</v>
      </c>
      <c r="C109" s="15" t="s">
        <v>158</v>
      </c>
      <c r="D109" s="16" t="s">
        <v>83</v>
      </c>
      <c r="E109" s="16" t="s">
        <v>23</v>
      </c>
      <c r="F109" s="39">
        <v>1750.7</v>
      </c>
    </row>
    <row r="110" spans="1:6" ht="47.25">
      <c r="A110" s="30">
        <v>101</v>
      </c>
      <c r="B110" s="14" t="s">
        <v>62</v>
      </c>
      <c r="C110" s="15" t="s">
        <v>135</v>
      </c>
      <c r="D110" s="16"/>
      <c r="E110" s="16"/>
      <c r="F110" s="39">
        <f>F112</f>
        <v>10267.200000000001</v>
      </c>
    </row>
    <row r="111" spans="1:6" ht="47.25">
      <c r="A111" s="30">
        <v>102</v>
      </c>
      <c r="B111" s="14" t="s">
        <v>87</v>
      </c>
      <c r="C111" s="15" t="s">
        <v>135</v>
      </c>
      <c r="D111" s="16" t="s">
        <v>84</v>
      </c>
      <c r="E111" s="16"/>
      <c r="F111" s="39">
        <f>F112</f>
        <v>10267.200000000001</v>
      </c>
    </row>
    <row r="112" spans="1:6" ht="24" customHeight="1">
      <c r="A112" s="30">
        <v>103</v>
      </c>
      <c r="B112" s="34" t="s">
        <v>88</v>
      </c>
      <c r="C112" s="15" t="s">
        <v>135</v>
      </c>
      <c r="D112" s="16" t="s">
        <v>83</v>
      </c>
      <c r="E112" s="16"/>
      <c r="F112" s="39">
        <f>F113</f>
        <v>10267.200000000001</v>
      </c>
    </row>
    <row r="113" spans="1:6" ht="23.25" customHeight="1">
      <c r="A113" s="30">
        <v>104</v>
      </c>
      <c r="B113" s="14" t="s">
        <v>89</v>
      </c>
      <c r="C113" s="15" t="s">
        <v>135</v>
      </c>
      <c r="D113" s="16" t="s">
        <v>83</v>
      </c>
      <c r="E113" s="16" t="s">
        <v>85</v>
      </c>
      <c r="F113" s="39">
        <f>F114</f>
        <v>10267.200000000001</v>
      </c>
    </row>
    <row r="114" spans="1:6" ht="20.25" customHeight="1">
      <c r="A114" s="30">
        <v>105</v>
      </c>
      <c r="B114" s="14" t="s">
        <v>51</v>
      </c>
      <c r="C114" s="15" t="s">
        <v>135</v>
      </c>
      <c r="D114" s="16" t="s">
        <v>83</v>
      </c>
      <c r="E114" s="16" t="s">
        <v>23</v>
      </c>
      <c r="F114" s="39">
        <v>10267.200000000001</v>
      </c>
    </row>
    <row r="115" spans="1:6" ht="31.5">
      <c r="A115" s="30">
        <v>106</v>
      </c>
      <c r="B115" s="14" t="s">
        <v>34</v>
      </c>
      <c r="C115" s="15" t="s">
        <v>136</v>
      </c>
      <c r="D115" s="16"/>
      <c r="E115" s="16"/>
      <c r="F115" s="39">
        <f>F117</f>
        <v>7</v>
      </c>
    </row>
    <row r="116" spans="1:6" ht="31.5">
      <c r="A116" s="30">
        <v>107</v>
      </c>
      <c r="B116" s="14" t="s">
        <v>76</v>
      </c>
      <c r="C116" s="15" t="s">
        <v>137</v>
      </c>
      <c r="D116" s="16" t="s">
        <v>75</v>
      </c>
      <c r="E116" s="16"/>
      <c r="F116" s="39">
        <f>F117</f>
        <v>7</v>
      </c>
    </row>
    <row r="117" spans="1:6" ht="47.25">
      <c r="A117" s="30">
        <v>108</v>
      </c>
      <c r="B117" s="14" t="s">
        <v>77</v>
      </c>
      <c r="C117" s="15" t="s">
        <v>136</v>
      </c>
      <c r="D117" s="16" t="s">
        <v>74</v>
      </c>
      <c r="E117" s="16"/>
      <c r="F117" s="39">
        <f>F119</f>
        <v>7</v>
      </c>
    </row>
    <row r="118" spans="1:6" ht="15.75">
      <c r="A118" s="30">
        <v>109</v>
      </c>
      <c r="B118" s="14" t="s">
        <v>89</v>
      </c>
      <c r="C118" s="15" t="s">
        <v>136</v>
      </c>
      <c r="D118" s="16" t="s">
        <v>74</v>
      </c>
      <c r="E118" s="16" t="s">
        <v>85</v>
      </c>
      <c r="F118" s="39">
        <f>F119</f>
        <v>7</v>
      </c>
    </row>
    <row r="119" spans="1:6" ht="15.75">
      <c r="A119" s="30">
        <v>110</v>
      </c>
      <c r="B119" s="14" t="s">
        <v>51</v>
      </c>
      <c r="C119" s="15" t="s">
        <v>136</v>
      </c>
      <c r="D119" s="16" t="s">
        <v>74</v>
      </c>
      <c r="E119" s="16" t="s">
        <v>23</v>
      </c>
      <c r="F119" s="39">
        <v>7</v>
      </c>
    </row>
    <row r="120" spans="1:6" ht="15.75">
      <c r="A120" s="30">
        <v>111</v>
      </c>
      <c r="B120" s="25" t="s">
        <v>171</v>
      </c>
      <c r="C120" s="15" t="s">
        <v>138</v>
      </c>
      <c r="D120" s="16"/>
      <c r="E120" s="16"/>
      <c r="F120" s="39">
        <f>F122</f>
        <v>76</v>
      </c>
    </row>
    <row r="121" spans="1:6" ht="31.5">
      <c r="A121" s="30">
        <v>112</v>
      </c>
      <c r="B121" s="14" t="s">
        <v>76</v>
      </c>
      <c r="C121" s="15" t="s">
        <v>138</v>
      </c>
      <c r="D121" s="16" t="s">
        <v>75</v>
      </c>
      <c r="E121" s="16"/>
      <c r="F121" s="39">
        <f>F122</f>
        <v>76</v>
      </c>
    </row>
    <row r="122" spans="1:6" ht="47.25">
      <c r="A122" s="30">
        <v>113</v>
      </c>
      <c r="B122" s="14" t="s">
        <v>77</v>
      </c>
      <c r="C122" s="15" t="s">
        <v>138</v>
      </c>
      <c r="D122" s="16" t="s">
        <v>74</v>
      </c>
      <c r="E122" s="16"/>
      <c r="F122" s="39">
        <f>F124</f>
        <v>76</v>
      </c>
    </row>
    <row r="123" spans="1:6" ht="15.75">
      <c r="A123" s="30">
        <v>114</v>
      </c>
      <c r="B123" s="14" t="s">
        <v>89</v>
      </c>
      <c r="C123" s="15" t="s">
        <v>138</v>
      </c>
      <c r="D123" s="16" t="s">
        <v>74</v>
      </c>
      <c r="E123" s="16" t="s">
        <v>85</v>
      </c>
      <c r="F123" s="39">
        <f>F124</f>
        <v>76</v>
      </c>
    </row>
    <row r="124" spans="1:6" ht="15.75">
      <c r="A124" s="30">
        <v>115</v>
      </c>
      <c r="B124" s="14" t="s">
        <v>51</v>
      </c>
      <c r="C124" s="15" t="s">
        <v>138</v>
      </c>
      <c r="D124" s="16" t="s">
        <v>74</v>
      </c>
      <c r="E124" s="16" t="s">
        <v>23</v>
      </c>
      <c r="F124" s="39">
        <v>76</v>
      </c>
    </row>
    <row r="125" spans="1:6" ht="78.75">
      <c r="A125" s="30">
        <v>116</v>
      </c>
      <c r="B125" s="26" t="s">
        <v>173</v>
      </c>
      <c r="C125" s="23" t="s">
        <v>172</v>
      </c>
      <c r="D125" s="16"/>
      <c r="E125" s="16"/>
      <c r="F125" s="39">
        <f>F127</f>
        <v>3</v>
      </c>
    </row>
    <row r="126" spans="1:6" ht="47.25">
      <c r="A126" s="30">
        <v>117</v>
      </c>
      <c r="B126" s="26" t="s">
        <v>87</v>
      </c>
      <c r="C126" s="23" t="s">
        <v>172</v>
      </c>
      <c r="D126" s="16" t="s">
        <v>84</v>
      </c>
      <c r="E126" s="16"/>
      <c r="F126" s="39">
        <f>F127</f>
        <v>3</v>
      </c>
    </row>
    <row r="127" spans="1:6" ht="15.75">
      <c r="A127" s="30">
        <v>118</v>
      </c>
      <c r="B127" s="14" t="s">
        <v>88</v>
      </c>
      <c r="C127" s="23" t="s">
        <v>172</v>
      </c>
      <c r="D127" s="16" t="s">
        <v>83</v>
      </c>
      <c r="E127" s="16"/>
      <c r="F127" s="39">
        <f>F128</f>
        <v>3</v>
      </c>
    </row>
    <row r="128" spans="1:6" ht="15.75">
      <c r="A128" s="30">
        <v>119</v>
      </c>
      <c r="B128" s="14" t="s">
        <v>89</v>
      </c>
      <c r="C128" s="23" t="s">
        <v>172</v>
      </c>
      <c r="D128" s="16" t="s">
        <v>83</v>
      </c>
      <c r="E128" s="16" t="s">
        <v>85</v>
      </c>
      <c r="F128" s="39">
        <f>F129</f>
        <v>3</v>
      </c>
    </row>
    <row r="129" spans="1:7" ht="28.5" customHeight="1">
      <c r="A129" s="30">
        <v>120</v>
      </c>
      <c r="B129" s="14" t="s">
        <v>51</v>
      </c>
      <c r="C129" s="23" t="s">
        <v>172</v>
      </c>
      <c r="D129" s="16" t="s">
        <v>83</v>
      </c>
      <c r="E129" s="16" t="s">
        <v>23</v>
      </c>
      <c r="F129" s="39">
        <v>3</v>
      </c>
    </row>
    <row r="130" spans="1:7" ht="47.25">
      <c r="A130" s="30">
        <v>121</v>
      </c>
      <c r="B130" s="14" t="s">
        <v>73</v>
      </c>
      <c r="C130" s="15" t="s">
        <v>139</v>
      </c>
      <c r="D130" s="16"/>
      <c r="E130" s="16"/>
      <c r="F130" s="39">
        <f>F133</f>
        <v>56</v>
      </c>
    </row>
    <row r="131" spans="1:7" ht="31.5">
      <c r="A131" s="30">
        <v>122</v>
      </c>
      <c r="B131" s="14" t="s">
        <v>165</v>
      </c>
      <c r="C131" s="15" t="s">
        <v>140</v>
      </c>
      <c r="D131" s="16"/>
      <c r="E131" s="16"/>
      <c r="F131" s="39">
        <f>F132</f>
        <v>56</v>
      </c>
    </row>
    <row r="132" spans="1:7" ht="31.5">
      <c r="A132" s="30">
        <v>123</v>
      </c>
      <c r="B132" s="14" t="s">
        <v>76</v>
      </c>
      <c r="C132" s="15" t="s">
        <v>140</v>
      </c>
      <c r="D132" s="16" t="s">
        <v>75</v>
      </c>
      <c r="E132" s="16"/>
      <c r="F132" s="39">
        <f>F133</f>
        <v>56</v>
      </c>
    </row>
    <row r="133" spans="1:7" ht="47.25">
      <c r="A133" s="30">
        <v>124</v>
      </c>
      <c r="B133" s="14" t="s">
        <v>77</v>
      </c>
      <c r="C133" s="15" t="s">
        <v>140</v>
      </c>
      <c r="D133" s="16" t="s">
        <v>74</v>
      </c>
      <c r="E133" s="16"/>
      <c r="F133" s="39">
        <f>F134</f>
        <v>56</v>
      </c>
    </row>
    <row r="134" spans="1:7" ht="15.75">
      <c r="A134" s="30">
        <v>125</v>
      </c>
      <c r="B134" s="14" t="s">
        <v>90</v>
      </c>
      <c r="C134" s="15" t="s">
        <v>140</v>
      </c>
      <c r="D134" s="16" t="str">
        <f>D124</f>
        <v>240</v>
      </c>
      <c r="E134" s="16" t="s">
        <v>86</v>
      </c>
      <c r="F134" s="39">
        <f>F135</f>
        <v>56</v>
      </c>
    </row>
    <row r="135" spans="1:7" ht="31.5">
      <c r="A135" s="30">
        <v>126</v>
      </c>
      <c r="B135" s="14" t="s">
        <v>107</v>
      </c>
      <c r="C135" s="15" t="s">
        <v>140</v>
      </c>
      <c r="D135" s="16" t="s">
        <v>74</v>
      </c>
      <c r="E135" s="16" t="s">
        <v>26</v>
      </c>
      <c r="F135" s="39">
        <v>56</v>
      </c>
    </row>
    <row r="136" spans="1:7" ht="15.75">
      <c r="A136" s="30">
        <v>127</v>
      </c>
      <c r="B136" s="14" t="s">
        <v>47</v>
      </c>
      <c r="C136" s="15" t="s">
        <v>141</v>
      </c>
      <c r="D136" s="16"/>
      <c r="E136" s="16"/>
      <c r="F136" s="39">
        <f>+F137+F193+F203</f>
        <v>5604.19</v>
      </c>
    </row>
    <row r="137" spans="1:7" ht="31.5">
      <c r="A137" s="30">
        <v>128</v>
      </c>
      <c r="B137" s="14" t="s">
        <v>52</v>
      </c>
      <c r="C137" s="15" t="s">
        <v>142</v>
      </c>
      <c r="D137" s="16"/>
      <c r="E137" s="16"/>
      <c r="F137" s="39">
        <f>F138+F143+F168+F173+F178+F183+F163+F188+F153</f>
        <v>5245.19</v>
      </c>
    </row>
    <row r="138" spans="1:7" ht="30" customHeight="1">
      <c r="A138" s="30">
        <v>129</v>
      </c>
      <c r="B138" s="35" t="s">
        <v>6</v>
      </c>
      <c r="C138" s="15" t="s">
        <v>143</v>
      </c>
      <c r="D138" s="16"/>
      <c r="E138" s="16"/>
      <c r="F138" s="39">
        <f>F140</f>
        <v>588.4</v>
      </c>
    </row>
    <row r="139" spans="1:7" ht="98.25" customHeight="1">
      <c r="A139" s="30">
        <v>130</v>
      </c>
      <c r="B139" s="14" t="s">
        <v>106</v>
      </c>
      <c r="C139" s="15" t="s">
        <v>143</v>
      </c>
      <c r="D139" s="16" t="s">
        <v>95</v>
      </c>
      <c r="E139" s="16"/>
      <c r="F139" s="39">
        <f>F140</f>
        <v>588.4</v>
      </c>
    </row>
    <row r="140" spans="1:7" ht="32.25" customHeight="1">
      <c r="A140" s="30">
        <v>131</v>
      </c>
      <c r="B140" s="27" t="s">
        <v>102</v>
      </c>
      <c r="C140" s="15" t="s">
        <v>144</v>
      </c>
      <c r="D140" s="16" t="s">
        <v>94</v>
      </c>
      <c r="E140" s="16"/>
      <c r="F140" s="39">
        <f>F141</f>
        <v>588.4</v>
      </c>
    </row>
    <row r="141" spans="1:7" ht="23.25" customHeight="1">
      <c r="A141" s="30">
        <v>132</v>
      </c>
      <c r="B141" s="14" t="s">
        <v>103</v>
      </c>
      <c r="C141" s="15" t="s">
        <v>143</v>
      </c>
      <c r="D141" s="16" t="s">
        <v>94</v>
      </c>
      <c r="E141" s="16" t="s">
        <v>93</v>
      </c>
      <c r="F141" s="39">
        <f>F142</f>
        <v>588.4</v>
      </c>
    </row>
    <row r="142" spans="1:7" ht="51" customHeight="1">
      <c r="A142" s="30">
        <v>133</v>
      </c>
      <c r="B142" s="14" t="s">
        <v>4</v>
      </c>
      <c r="C142" s="15" t="s">
        <v>143</v>
      </c>
      <c r="D142" s="16" t="s">
        <v>94</v>
      </c>
      <c r="E142" s="16" t="s">
        <v>5</v>
      </c>
      <c r="F142" s="39">
        <v>588.4</v>
      </c>
    </row>
    <row r="143" spans="1:7" ht="31.5">
      <c r="A143" s="30">
        <v>134</v>
      </c>
      <c r="B143" s="14" t="s">
        <v>42</v>
      </c>
      <c r="C143" s="15" t="s">
        <v>145</v>
      </c>
      <c r="D143" s="16" t="s">
        <v>3</v>
      </c>
      <c r="E143" s="16"/>
      <c r="F143" s="39">
        <f>F145+F150+F160</f>
        <v>3306.81</v>
      </c>
      <c r="G143" s="5"/>
    </row>
    <row r="144" spans="1:7" ht="94.5">
      <c r="A144" s="30">
        <v>135</v>
      </c>
      <c r="B144" s="14" t="s">
        <v>106</v>
      </c>
      <c r="C144" s="15" t="s">
        <v>145</v>
      </c>
      <c r="D144" s="16" t="s">
        <v>95</v>
      </c>
      <c r="E144" s="16"/>
      <c r="F144" s="39">
        <f>F145</f>
        <v>2236.9</v>
      </c>
      <c r="G144" s="5"/>
    </row>
    <row r="145" spans="1:6" ht="31.5">
      <c r="A145" s="30">
        <v>136</v>
      </c>
      <c r="B145" s="28" t="s">
        <v>102</v>
      </c>
      <c r="C145" s="15" t="s">
        <v>145</v>
      </c>
      <c r="D145" s="16" t="s">
        <v>94</v>
      </c>
      <c r="E145" s="16"/>
      <c r="F145" s="39">
        <f>F146</f>
        <v>2236.9</v>
      </c>
    </row>
    <row r="146" spans="1:6" ht="15.75">
      <c r="A146" s="30">
        <v>137</v>
      </c>
      <c r="B146" s="14" t="s">
        <v>103</v>
      </c>
      <c r="C146" s="15" t="s">
        <v>145</v>
      </c>
      <c r="D146" s="16" t="s">
        <v>94</v>
      </c>
      <c r="E146" s="16" t="s">
        <v>93</v>
      </c>
      <c r="F146" s="39">
        <f>F147</f>
        <v>2236.9</v>
      </c>
    </row>
    <row r="147" spans="1:6" ht="78.75">
      <c r="A147" s="30">
        <v>138</v>
      </c>
      <c r="B147" s="14" t="s">
        <v>7</v>
      </c>
      <c r="C147" s="15" t="s">
        <v>145</v>
      </c>
      <c r="D147" s="16" t="s">
        <v>94</v>
      </c>
      <c r="E147" s="16" t="s">
        <v>8</v>
      </c>
      <c r="F147" s="39">
        <v>2236.9</v>
      </c>
    </row>
    <row r="148" spans="1:6" ht="31.5">
      <c r="A148" s="41">
        <v>139</v>
      </c>
      <c r="B148" s="14" t="s">
        <v>42</v>
      </c>
      <c r="C148" s="15" t="s">
        <v>145</v>
      </c>
      <c r="D148" s="16"/>
      <c r="E148" s="16"/>
      <c r="F148" s="39">
        <f>F149</f>
        <v>1059.9099999999999</v>
      </c>
    </row>
    <row r="149" spans="1:6" ht="31.5">
      <c r="A149" s="30">
        <v>140</v>
      </c>
      <c r="B149" s="14" t="s">
        <v>76</v>
      </c>
      <c r="C149" s="15" t="s">
        <v>145</v>
      </c>
      <c r="D149" s="16" t="s">
        <v>75</v>
      </c>
      <c r="E149" s="16"/>
      <c r="F149" s="39">
        <f>F150</f>
        <v>1059.9099999999999</v>
      </c>
    </row>
    <row r="150" spans="1:6" ht="47.25">
      <c r="A150" s="30">
        <v>141</v>
      </c>
      <c r="B150" s="14" t="s">
        <v>77</v>
      </c>
      <c r="C150" s="15" t="s">
        <v>145</v>
      </c>
      <c r="D150" s="16" t="s">
        <v>74</v>
      </c>
      <c r="E150" s="16"/>
      <c r="F150" s="39">
        <f>F151</f>
        <v>1059.9099999999999</v>
      </c>
    </row>
    <row r="151" spans="1:6" ht="15.75">
      <c r="A151" s="30">
        <v>142</v>
      </c>
      <c r="B151" s="14" t="s">
        <v>103</v>
      </c>
      <c r="C151" s="15" t="s">
        <v>145</v>
      </c>
      <c r="D151" s="16" t="s">
        <v>74</v>
      </c>
      <c r="E151" s="16" t="s">
        <v>93</v>
      </c>
      <c r="F151" s="39">
        <f>F152</f>
        <v>1059.9099999999999</v>
      </c>
    </row>
    <row r="152" spans="1:6" ht="78.75">
      <c r="A152" s="30">
        <v>143</v>
      </c>
      <c r="B152" s="14" t="s">
        <v>7</v>
      </c>
      <c r="C152" s="15" t="s">
        <v>145</v>
      </c>
      <c r="D152" s="16" t="s">
        <v>74</v>
      </c>
      <c r="E152" s="16" t="s">
        <v>8</v>
      </c>
      <c r="F152" s="39">
        <f>1043.1+16.81</f>
        <v>1059.9099999999999</v>
      </c>
    </row>
    <row r="153" spans="1:6" ht="31.5">
      <c r="A153" s="30">
        <v>144</v>
      </c>
      <c r="B153" s="14" t="s">
        <v>42</v>
      </c>
      <c r="C153" s="15" t="s">
        <v>145</v>
      </c>
      <c r="D153" s="16"/>
      <c r="E153" s="16"/>
      <c r="F153" s="39">
        <f>F154</f>
        <v>3</v>
      </c>
    </row>
    <row r="154" spans="1:6" ht="15.75">
      <c r="A154" s="30">
        <v>146</v>
      </c>
      <c r="B154" s="14" t="s">
        <v>105</v>
      </c>
      <c r="C154" s="15" t="s">
        <v>145</v>
      </c>
      <c r="D154" s="16" t="s">
        <v>97</v>
      </c>
      <c r="E154" s="16"/>
      <c r="F154" s="39">
        <f>F155</f>
        <v>3</v>
      </c>
    </row>
    <row r="155" spans="1:6" ht="15.75">
      <c r="A155" s="30">
        <v>146</v>
      </c>
      <c r="B155" s="25" t="s">
        <v>154</v>
      </c>
      <c r="C155" s="15" t="s">
        <v>145</v>
      </c>
      <c r="D155" s="46" t="s">
        <v>178</v>
      </c>
      <c r="E155" s="16"/>
      <c r="F155" s="39">
        <f>F156</f>
        <v>3</v>
      </c>
    </row>
    <row r="156" spans="1:6" ht="15.75">
      <c r="A156" s="30">
        <v>147</v>
      </c>
      <c r="B156" s="14" t="s">
        <v>103</v>
      </c>
      <c r="C156" s="15" t="s">
        <v>145</v>
      </c>
      <c r="D156" s="46" t="s">
        <v>178</v>
      </c>
      <c r="E156" s="16" t="s">
        <v>93</v>
      </c>
      <c r="F156" s="39">
        <f>F157</f>
        <v>3</v>
      </c>
    </row>
    <row r="157" spans="1:6" ht="78.75">
      <c r="A157" s="30">
        <v>147</v>
      </c>
      <c r="B157" s="14" t="s">
        <v>7</v>
      </c>
      <c r="C157" s="15" t="s">
        <v>145</v>
      </c>
      <c r="D157" s="46" t="s">
        <v>178</v>
      </c>
      <c r="E157" s="16" t="s">
        <v>8</v>
      </c>
      <c r="F157" s="39">
        <v>3</v>
      </c>
    </row>
    <row r="158" spans="1:6" ht="31.5">
      <c r="A158" s="30">
        <v>149</v>
      </c>
      <c r="B158" s="14" t="s">
        <v>42</v>
      </c>
      <c r="C158" s="15" t="s">
        <v>145</v>
      </c>
      <c r="D158" s="16"/>
      <c r="E158" s="16"/>
      <c r="F158" s="39">
        <f>F159</f>
        <v>10</v>
      </c>
    </row>
    <row r="159" spans="1:6" ht="15.75">
      <c r="A159" s="30">
        <v>150</v>
      </c>
      <c r="B159" s="14" t="s">
        <v>105</v>
      </c>
      <c r="C159" s="15" t="s">
        <v>145</v>
      </c>
      <c r="D159" s="16" t="s">
        <v>97</v>
      </c>
      <c r="E159" s="16"/>
      <c r="F159" s="39">
        <f>F160</f>
        <v>10</v>
      </c>
    </row>
    <row r="160" spans="1:6" ht="31.5">
      <c r="A160" s="30">
        <v>151</v>
      </c>
      <c r="B160" s="14" t="s">
        <v>60</v>
      </c>
      <c r="C160" s="15" t="s">
        <v>145</v>
      </c>
      <c r="D160" s="16" t="s">
        <v>96</v>
      </c>
      <c r="E160" s="16"/>
      <c r="F160" s="39">
        <f>F161</f>
        <v>10</v>
      </c>
    </row>
    <row r="161" spans="1:6" ht="15.75">
      <c r="A161" s="30">
        <v>152</v>
      </c>
      <c r="B161" s="14" t="s">
        <v>103</v>
      </c>
      <c r="C161" s="15" t="s">
        <v>145</v>
      </c>
      <c r="D161" s="16" t="s">
        <v>96</v>
      </c>
      <c r="E161" s="16" t="s">
        <v>93</v>
      </c>
      <c r="F161" s="39">
        <f>F162</f>
        <v>10</v>
      </c>
    </row>
    <row r="162" spans="1:6" ht="78.75">
      <c r="A162" s="30">
        <v>153</v>
      </c>
      <c r="B162" s="14" t="s">
        <v>7</v>
      </c>
      <c r="C162" s="15" t="s">
        <v>145</v>
      </c>
      <c r="D162" s="16" t="s">
        <v>96</v>
      </c>
      <c r="E162" s="16" t="s">
        <v>8</v>
      </c>
      <c r="F162" s="39">
        <v>10</v>
      </c>
    </row>
    <row r="163" spans="1:6" ht="31.5">
      <c r="A163" s="30">
        <v>154</v>
      </c>
      <c r="B163" s="14" t="s">
        <v>110</v>
      </c>
      <c r="C163" s="15" t="s">
        <v>146</v>
      </c>
      <c r="D163" s="16" t="s">
        <v>3</v>
      </c>
      <c r="E163" s="16"/>
      <c r="F163" s="39">
        <f>F165</f>
        <v>719.3</v>
      </c>
    </row>
    <row r="164" spans="1:6" ht="94.5">
      <c r="A164" s="30">
        <v>155</v>
      </c>
      <c r="B164" s="14" t="s">
        <v>106</v>
      </c>
      <c r="C164" s="15" t="s">
        <v>146</v>
      </c>
      <c r="D164" s="16" t="s">
        <v>95</v>
      </c>
      <c r="E164" s="16"/>
      <c r="F164" s="39">
        <f>F165</f>
        <v>719.3</v>
      </c>
    </row>
    <row r="165" spans="1:6" ht="31.5">
      <c r="A165" s="30">
        <v>156</v>
      </c>
      <c r="B165" s="14" t="s">
        <v>102</v>
      </c>
      <c r="C165" s="15" t="s">
        <v>146</v>
      </c>
      <c r="D165" s="16" t="s">
        <v>94</v>
      </c>
      <c r="E165" s="16"/>
      <c r="F165" s="39">
        <f>F166</f>
        <v>719.3</v>
      </c>
    </row>
    <row r="166" spans="1:6" ht="15.75">
      <c r="A166" s="30">
        <v>157</v>
      </c>
      <c r="B166" s="14" t="s">
        <v>103</v>
      </c>
      <c r="C166" s="15" t="s">
        <v>146</v>
      </c>
      <c r="D166" s="16" t="s">
        <v>94</v>
      </c>
      <c r="E166" s="16" t="s">
        <v>93</v>
      </c>
      <c r="F166" s="39">
        <f>F167</f>
        <v>719.3</v>
      </c>
    </row>
    <row r="167" spans="1:6" ht="78.75">
      <c r="A167" s="30">
        <v>158</v>
      </c>
      <c r="B167" s="14" t="s">
        <v>7</v>
      </c>
      <c r="C167" s="15" t="s">
        <v>146</v>
      </c>
      <c r="D167" s="16" t="s">
        <v>94</v>
      </c>
      <c r="E167" s="16" t="s">
        <v>8</v>
      </c>
      <c r="F167" s="39">
        <v>719.3</v>
      </c>
    </row>
    <row r="168" spans="1:6" ht="15.75">
      <c r="A168" s="30">
        <v>159</v>
      </c>
      <c r="B168" s="14" t="s">
        <v>161</v>
      </c>
      <c r="C168" s="15" t="str">
        <f>C170</f>
        <v>9010080110</v>
      </c>
      <c r="D168" s="16"/>
      <c r="E168" s="16"/>
      <c r="F168" s="39">
        <f>F170</f>
        <v>50</v>
      </c>
    </row>
    <row r="169" spans="1:6" ht="15.75">
      <c r="A169" s="30">
        <v>160</v>
      </c>
      <c r="B169" s="14" t="s">
        <v>105</v>
      </c>
      <c r="C169" s="15" t="s">
        <v>147</v>
      </c>
      <c r="D169" s="16" t="s">
        <v>97</v>
      </c>
      <c r="E169" s="16"/>
      <c r="F169" s="39">
        <f>F170</f>
        <v>50</v>
      </c>
    </row>
    <row r="170" spans="1:6" ht="15.75">
      <c r="A170" s="30">
        <v>161</v>
      </c>
      <c r="B170" s="19" t="s">
        <v>46</v>
      </c>
      <c r="C170" s="15" t="s">
        <v>147</v>
      </c>
      <c r="D170" s="16" t="s">
        <v>32</v>
      </c>
      <c r="E170" s="16"/>
      <c r="F170" s="39">
        <f>F172</f>
        <v>50</v>
      </c>
    </row>
    <row r="171" spans="1:6" ht="15.75">
      <c r="A171" s="30">
        <v>162</v>
      </c>
      <c r="B171" s="29" t="s">
        <v>103</v>
      </c>
      <c r="C171" s="15" t="s">
        <v>147</v>
      </c>
      <c r="D171" s="16" t="s">
        <v>32</v>
      </c>
      <c r="E171" s="16" t="s">
        <v>93</v>
      </c>
      <c r="F171" s="39">
        <f>F172</f>
        <v>50</v>
      </c>
    </row>
    <row r="172" spans="1:6" ht="15.75">
      <c r="A172" s="30">
        <v>163</v>
      </c>
      <c r="B172" s="14" t="s">
        <v>9</v>
      </c>
      <c r="C172" s="15" t="s">
        <v>147</v>
      </c>
      <c r="D172" s="16" t="s">
        <v>32</v>
      </c>
      <c r="E172" s="16" t="s">
        <v>10</v>
      </c>
      <c r="F172" s="39">
        <v>50</v>
      </c>
    </row>
    <row r="173" spans="1:6" ht="47.25">
      <c r="A173" s="30">
        <v>164</v>
      </c>
      <c r="B173" s="14" t="s">
        <v>12</v>
      </c>
      <c r="C173" s="15" t="s">
        <v>148</v>
      </c>
      <c r="D173" s="16"/>
      <c r="E173" s="16"/>
      <c r="F173" s="39">
        <f>F175</f>
        <v>14.2</v>
      </c>
    </row>
    <row r="174" spans="1:6" ht="31.5">
      <c r="A174" s="30">
        <v>165</v>
      </c>
      <c r="B174" s="14" t="s">
        <v>76</v>
      </c>
      <c r="C174" s="15" t="s">
        <v>148</v>
      </c>
      <c r="D174" s="16" t="s">
        <v>75</v>
      </c>
      <c r="E174" s="16"/>
      <c r="F174" s="39">
        <f>F175</f>
        <v>14.2</v>
      </c>
    </row>
    <row r="175" spans="1:6" ht="47.25">
      <c r="A175" s="30">
        <v>166</v>
      </c>
      <c r="B175" s="14" t="s">
        <v>77</v>
      </c>
      <c r="C175" s="15" t="s">
        <v>148</v>
      </c>
      <c r="D175" s="16" t="s">
        <v>74</v>
      </c>
      <c r="E175" s="16"/>
      <c r="F175" s="39">
        <v>14.2</v>
      </c>
    </row>
    <row r="176" spans="1:6" ht="15.75">
      <c r="A176" s="30">
        <v>167</v>
      </c>
      <c r="B176" s="29" t="s">
        <v>103</v>
      </c>
      <c r="C176" s="15" t="s">
        <v>148</v>
      </c>
      <c r="D176" s="16" t="s">
        <v>74</v>
      </c>
      <c r="E176" s="16" t="s">
        <v>93</v>
      </c>
      <c r="F176" s="39">
        <f>F177</f>
        <v>14.6</v>
      </c>
    </row>
    <row r="177" spans="1:6" ht="15.75">
      <c r="A177" s="30">
        <v>168</v>
      </c>
      <c r="B177" s="29" t="s">
        <v>50</v>
      </c>
      <c r="C177" s="15" t="s">
        <v>148</v>
      </c>
      <c r="D177" s="16" t="s">
        <v>74</v>
      </c>
      <c r="E177" s="16" t="s">
        <v>11</v>
      </c>
      <c r="F177" s="39">
        <v>14.6</v>
      </c>
    </row>
    <row r="178" spans="1:6" ht="47.25">
      <c r="A178" s="30">
        <v>169</v>
      </c>
      <c r="B178" s="14" t="s">
        <v>35</v>
      </c>
      <c r="C178" s="15" t="s">
        <v>149</v>
      </c>
      <c r="D178" s="16"/>
      <c r="E178" s="16"/>
      <c r="F178" s="39">
        <f>F180</f>
        <v>4.5</v>
      </c>
    </row>
    <row r="179" spans="1:6" ht="15.75">
      <c r="A179" s="30">
        <v>170</v>
      </c>
      <c r="B179" s="14" t="s">
        <v>105</v>
      </c>
      <c r="C179" s="15" t="s">
        <v>149</v>
      </c>
      <c r="D179" s="16" t="s">
        <v>97</v>
      </c>
      <c r="E179" s="16"/>
      <c r="F179" s="39">
        <f>F180</f>
        <v>4.5</v>
      </c>
    </row>
    <row r="180" spans="1:6" ht="31.5">
      <c r="A180" s="30">
        <v>171</v>
      </c>
      <c r="B180" s="25" t="s">
        <v>60</v>
      </c>
      <c r="C180" s="15" t="s">
        <v>149</v>
      </c>
      <c r="D180" s="16" t="s">
        <v>96</v>
      </c>
      <c r="E180" s="16"/>
      <c r="F180" s="39">
        <f>F181</f>
        <v>4.5</v>
      </c>
    </row>
    <row r="181" spans="1:6" ht="15.75">
      <c r="A181" s="30">
        <v>172</v>
      </c>
      <c r="B181" s="29" t="s">
        <v>103</v>
      </c>
      <c r="C181" s="15" t="s">
        <v>149</v>
      </c>
      <c r="D181" s="16" t="s">
        <v>96</v>
      </c>
      <c r="E181" s="16" t="s">
        <v>93</v>
      </c>
      <c r="F181" s="39">
        <f>F182</f>
        <v>4.5</v>
      </c>
    </row>
    <row r="182" spans="1:6" ht="15.75">
      <c r="A182" s="30">
        <v>173</v>
      </c>
      <c r="B182" s="29" t="s">
        <v>50</v>
      </c>
      <c r="C182" s="15" t="s">
        <v>149</v>
      </c>
      <c r="D182" s="16" t="s">
        <v>96</v>
      </c>
      <c r="E182" s="16" t="s">
        <v>11</v>
      </c>
      <c r="F182" s="39">
        <v>4.5</v>
      </c>
    </row>
    <row r="183" spans="1:6" ht="47.25">
      <c r="A183" s="30">
        <v>174</v>
      </c>
      <c r="B183" s="14" t="s">
        <v>36</v>
      </c>
      <c r="C183" s="15" t="s">
        <v>150</v>
      </c>
      <c r="D183" s="16"/>
      <c r="E183" s="16"/>
      <c r="F183" s="39">
        <f>F185</f>
        <v>556.98</v>
      </c>
    </row>
    <row r="184" spans="1:6" ht="31.5">
      <c r="A184" s="30">
        <v>175</v>
      </c>
      <c r="B184" s="14" t="s">
        <v>76</v>
      </c>
      <c r="C184" s="15" t="s">
        <v>150</v>
      </c>
      <c r="D184" s="16" t="s">
        <v>75</v>
      </c>
      <c r="E184" s="16"/>
      <c r="F184" s="39">
        <f>F185</f>
        <v>556.98</v>
      </c>
    </row>
    <row r="185" spans="1:6" ht="47.25">
      <c r="A185" s="30">
        <v>176</v>
      </c>
      <c r="B185" s="14" t="s">
        <v>77</v>
      </c>
      <c r="C185" s="15" t="s">
        <v>150</v>
      </c>
      <c r="D185" s="16" t="s">
        <v>74</v>
      </c>
      <c r="E185" s="16"/>
      <c r="F185" s="39">
        <f>F186</f>
        <v>556.98</v>
      </c>
    </row>
    <row r="186" spans="1:6" ht="15.75">
      <c r="A186" s="30">
        <v>177</v>
      </c>
      <c r="B186" s="29" t="s">
        <v>103</v>
      </c>
      <c r="C186" s="15" t="s">
        <v>150</v>
      </c>
      <c r="D186" s="16" t="s">
        <v>74</v>
      </c>
      <c r="E186" s="16" t="s">
        <v>93</v>
      </c>
      <c r="F186" s="39">
        <f>F187</f>
        <v>556.98</v>
      </c>
    </row>
    <row r="187" spans="1:6" ht="15.75">
      <c r="A187" s="30">
        <v>178</v>
      </c>
      <c r="B187" s="29" t="s">
        <v>50</v>
      </c>
      <c r="C187" s="15" t="s">
        <v>150</v>
      </c>
      <c r="D187" s="16" t="s">
        <v>74</v>
      </c>
      <c r="E187" s="16" t="s">
        <v>11</v>
      </c>
      <c r="F187" s="39">
        <v>556.98</v>
      </c>
    </row>
    <row r="188" spans="1:6" ht="31.5">
      <c r="A188" s="30">
        <v>179</v>
      </c>
      <c r="B188" s="29" t="s">
        <v>155</v>
      </c>
      <c r="C188" s="15" t="s">
        <v>157</v>
      </c>
      <c r="D188" s="16"/>
      <c r="E188" s="16"/>
      <c r="F188" s="39">
        <f>F189</f>
        <v>2</v>
      </c>
    </row>
    <row r="189" spans="1:6" ht="31.5">
      <c r="A189" s="30">
        <v>180</v>
      </c>
      <c r="B189" s="14" t="s">
        <v>76</v>
      </c>
      <c r="C189" s="15" t="s">
        <v>157</v>
      </c>
      <c r="D189" s="16" t="s">
        <v>75</v>
      </c>
      <c r="E189" s="16"/>
      <c r="F189" s="39">
        <f>F190</f>
        <v>2</v>
      </c>
    </row>
    <row r="190" spans="1:6" ht="47.25">
      <c r="A190" s="30">
        <v>181</v>
      </c>
      <c r="B190" s="14" t="s">
        <v>77</v>
      </c>
      <c r="C190" s="15" t="s">
        <v>157</v>
      </c>
      <c r="D190" s="16" t="s">
        <v>74</v>
      </c>
      <c r="E190" s="16"/>
      <c r="F190" s="39">
        <f>F191</f>
        <v>2</v>
      </c>
    </row>
    <row r="191" spans="1:6" ht="15.75">
      <c r="A191" s="30">
        <v>182</v>
      </c>
      <c r="B191" s="29" t="s">
        <v>103</v>
      </c>
      <c r="C191" s="15" t="s">
        <v>157</v>
      </c>
      <c r="D191" s="16" t="s">
        <v>74</v>
      </c>
      <c r="E191" s="16" t="s">
        <v>93</v>
      </c>
      <c r="F191" s="39">
        <f>F192</f>
        <v>2</v>
      </c>
    </row>
    <row r="192" spans="1:6" ht="15.75">
      <c r="A192" s="30">
        <v>183</v>
      </c>
      <c r="B192" s="29" t="s">
        <v>50</v>
      </c>
      <c r="C192" s="15" t="s">
        <v>157</v>
      </c>
      <c r="D192" s="16" t="s">
        <v>74</v>
      </c>
      <c r="E192" s="16" t="s">
        <v>11</v>
      </c>
      <c r="F192" s="39">
        <v>2</v>
      </c>
    </row>
    <row r="193" spans="1:6" ht="31.5">
      <c r="A193" s="43">
        <v>184</v>
      </c>
      <c r="B193" s="29" t="s">
        <v>53</v>
      </c>
      <c r="C193" s="15" t="s">
        <v>151</v>
      </c>
      <c r="D193" s="16"/>
      <c r="E193" s="16"/>
      <c r="F193" s="39">
        <f>F194</f>
        <v>240.5</v>
      </c>
    </row>
    <row r="194" spans="1:6" ht="47.25">
      <c r="A194" s="43">
        <v>185</v>
      </c>
      <c r="B194" s="14" t="s">
        <v>49</v>
      </c>
      <c r="C194" s="15" t="s">
        <v>152</v>
      </c>
      <c r="D194" s="16"/>
      <c r="E194" s="16"/>
      <c r="F194" s="39">
        <f>F196+F200</f>
        <v>240.5</v>
      </c>
    </row>
    <row r="195" spans="1:6" ht="94.5">
      <c r="A195" s="43">
        <v>186</v>
      </c>
      <c r="B195" s="14" t="s">
        <v>101</v>
      </c>
      <c r="C195" s="15" t="s">
        <v>152</v>
      </c>
      <c r="D195" s="16" t="s">
        <v>95</v>
      </c>
      <c r="E195" s="16"/>
      <c r="F195" s="39">
        <f>F196</f>
        <v>226.87</v>
      </c>
    </row>
    <row r="196" spans="1:6" ht="31.5">
      <c r="A196" s="43">
        <v>187</v>
      </c>
      <c r="B196" s="28" t="s">
        <v>102</v>
      </c>
      <c r="C196" s="15" t="s">
        <v>152</v>
      </c>
      <c r="D196" s="16" t="s">
        <v>94</v>
      </c>
      <c r="E196" s="16"/>
      <c r="F196" s="39">
        <f>F197</f>
        <v>226.87</v>
      </c>
    </row>
    <row r="197" spans="1:6" ht="15.75">
      <c r="A197" s="43">
        <v>188</v>
      </c>
      <c r="B197" s="14" t="s">
        <v>104</v>
      </c>
      <c r="C197" s="15" t="s">
        <v>153</v>
      </c>
      <c r="D197" s="16" t="s">
        <v>94</v>
      </c>
      <c r="E197" s="16" t="s">
        <v>100</v>
      </c>
      <c r="F197" s="39">
        <f>F198</f>
        <v>226.87</v>
      </c>
    </row>
    <row r="198" spans="1:6" ht="31.5">
      <c r="A198" s="43">
        <v>189</v>
      </c>
      <c r="B198" s="35" t="s">
        <v>13</v>
      </c>
      <c r="C198" s="49" t="s">
        <v>152</v>
      </c>
      <c r="D198" s="50" t="s">
        <v>94</v>
      </c>
      <c r="E198" s="50" t="s">
        <v>14</v>
      </c>
      <c r="F198" s="48">
        <v>226.87</v>
      </c>
    </row>
    <row r="199" spans="1:6" ht="31.5">
      <c r="A199" s="43">
        <v>190</v>
      </c>
      <c r="B199" s="14" t="s">
        <v>76</v>
      </c>
      <c r="C199" s="15" t="s">
        <v>152</v>
      </c>
      <c r="D199" s="16" t="s">
        <v>75</v>
      </c>
      <c r="E199" s="16"/>
      <c r="F199" s="39">
        <f>F200</f>
        <v>13.63</v>
      </c>
    </row>
    <row r="200" spans="1:6" ht="47.25">
      <c r="A200" s="43">
        <v>191</v>
      </c>
      <c r="B200" s="14" t="s">
        <v>77</v>
      </c>
      <c r="C200" s="15" t="s">
        <v>152</v>
      </c>
      <c r="D200" s="16" t="s">
        <v>74</v>
      </c>
      <c r="E200" s="16"/>
      <c r="F200" s="39">
        <f>F201</f>
        <v>13.63</v>
      </c>
    </row>
    <row r="201" spans="1:6" ht="15.75">
      <c r="A201" s="43">
        <v>192</v>
      </c>
      <c r="B201" s="14" t="s">
        <v>104</v>
      </c>
      <c r="C201" s="15" t="s">
        <v>152</v>
      </c>
      <c r="D201" s="16" t="s">
        <v>74</v>
      </c>
      <c r="E201" s="16" t="s">
        <v>100</v>
      </c>
      <c r="F201" s="39">
        <f>F202</f>
        <v>13.63</v>
      </c>
    </row>
    <row r="202" spans="1:6" ht="31.5">
      <c r="A202" s="43">
        <v>193</v>
      </c>
      <c r="B202" s="14" t="s">
        <v>13</v>
      </c>
      <c r="C202" s="15" t="s">
        <v>152</v>
      </c>
      <c r="D202" s="16" t="s">
        <v>74</v>
      </c>
      <c r="E202" s="16" t="s">
        <v>14</v>
      </c>
      <c r="F202" s="39">
        <v>13.63</v>
      </c>
    </row>
    <row r="203" spans="1:6" ht="31.5">
      <c r="A203" s="43">
        <v>194</v>
      </c>
      <c r="B203" s="51" t="s">
        <v>180</v>
      </c>
      <c r="C203" s="23" t="s">
        <v>179</v>
      </c>
      <c r="D203" s="16"/>
      <c r="E203" s="16"/>
      <c r="F203" s="39">
        <f>F205</f>
        <v>118.5</v>
      </c>
    </row>
    <row r="204" spans="1:6" ht="15.75">
      <c r="A204" s="43">
        <v>195</v>
      </c>
      <c r="B204" s="26" t="s">
        <v>99</v>
      </c>
      <c r="C204" s="23" t="s">
        <v>179</v>
      </c>
      <c r="D204" s="46" t="s">
        <v>98</v>
      </c>
      <c r="E204" s="16"/>
      <c r="F204" s="39">
        <f>F205</f>
        <v>118.5</v>
      </c>
    </row>
    <row r="205" spans="1:6" ht="15.75">
      <c r="A205" s="43">
        <v>196</v>
      </c>
      <c r="B205" s="26" t="s">
        <v>45</v>
      </c>
      <c r="C205" s="23" t="s">
        <v>179</v>
      </c>
      <c r="D205" s="46" t="s">
        <v>37</v>
      </c>
      <c r="E205" s="16"/>
      <c r="F205" s="39">
        <f>F206</f>
        <v>118.5</v>
      </c>
    </row>
    <row r="206" spans="1:6" ht="15.75">
      <c r="A206" s="43">
        <v>197</v>
      </c>
      <c r="B206" s="14" t="s">
        <v>48</v>
      </c>
      <c r="C206" s="23" t="s">
        <v>179</v>
      </c>
      <c r="D206" s="46" t="s">
        <v>37</v>
      </c>
      <c r="E206" s="16" t="s">
        <v>81</v>
      </c>
      <c r="F206" s="39">
        <f>F207</f>
        <v>118.5</v>
      </c>
    </row>
    <row r="207" spans="1:6" ht="31.5">
      <c r="A207" s="43">
        <v>198</v>
      </c>
      <c r="B207" s="14" t="s">
        <v>17</v>
      </c>
      <c r="C207" s="23" t="s">
        <v>179</v>
      </c>
      <c r="D207" s="46" t="s">
        <v>37</v>
      </c>
      <c r="E207" s="16" t="s">
        <v>18</v>
      </c>
      <c r="F207" s="39">
        <v>118.5</v>
      </c>
    </row>
    <row r="208" spans="1:6" ht="15.75">
      <c r="A208" s="52" t="s">
        <v>39</v>
      </c>
      <c r="B208" s="52"/>
      <c r="C208" s="52"/>
      <c r="D208" s="52"/>
      <c r="E208" s="52"/>
      <c r="F208" s="47">
        <f>+F11+F98+F136</f>
        <v>21644.09</v>
      </c>
    </row>
    <row r="209" spans="1:6" ht="15.75">
      <c r="A209" s="36"/>
      <c r="B209" s="37"/>
    </row>
    <row r="210" spans="1:6">
      <c r="A210" s="37"/>
      <c r="B210" s="37"/>
      <c r="F210" s="7"/>
    </row>
    <row r="211" spans="1:6">
      <c r="F211" s="4"/>
    </row>
    <row r="212" spans="1:6">
      <c r="F212" s="7"/>
    </row>
  </sheetData>
  <mergeCells count="9">
    <mergeCell ref="C1:F4"/>
    <mergeCell ref="A208:E208"/>
    <mergeCell ref="A8:A9"/>
    <mergeCell ref="F8:F9"/>
    <mergeCell ref="B8:B9"/>
    <mergeCell ref="B6:F6"/>
    <mergeCell ref="C8:C9"/>
    <mergeCell ref="D8:D9"/>
    <mergeCell ref="E8:E9"/>
  </mergeCells>
  <phoneticPr fontId="0" type="noConversion"/>
  <pageMargins left="1.1811023622047245" right="0.78740157480314965" top="0.59055118110236227" bottom="0.59055118110236227" header="0.51181102362204722" footer="0.51181102362204722"/>
  <pageSetup paperSize="9" scale="68" fitToHeight="8" orientation="portrait" horizontalDpi="1200" verticalDpi="1200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2016-12-28T07:30:26Z</cp:lastPrinted>
  <dcterms:created xsi:type="dcterms:W3CDTF">2011-08-29T03:04:42Z</dcterms:created>
  <dcterms:modified xsi:type="dcterms:W3CDTF">2016-12-28T07:30:28Z</dcterms:modified>
</cp:coreProperties>
</file>