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D14" i="1" l="1"/>
  <c r="D27" i="1"/>
  <c r="D29" i="1"/>
  <c r="D23" i="1" l="1"/>
  <c r="D16" i="1"/>
  <c r="D21" i="1" l="1"/>
  <c r="D13" i="1"/>
  <c r="D20" i="1" l="1"/>
  <c r="D18" i="1" l="1"/>
  <c r="D12" i="1" l="1"/>
  <c r="E16" i="1"/>
  <c r="E12" i="1" s="1"/>
  <c r="E35" i="1" s="1"/>
  <c r="F16" i="1"/>
  <c r="F12" i="1" s="1"/>
  <c r="F35" i="1" s="1"/>
  <c r="E17" i="1"/>
  <c r="F17" i="1"/>
  <c r="D17" i="1"/>
  <c r="E25" i="1"/>
  <c r="F25" i="1"/>
  <c r="D19" i="1"/>
  <c r="E19" i="1"/>
  <c r="E22" i="1"/>
  <c r="F22" i="1"/>
  <c r="D22" i="1"/>
  <c r="D32" i="1"/>
  <c r="D30" i="1"/>
  <c r="D28" i="1"/>
  <c r="D25" i="1"/>
  <c r="F32" i="1"/>
  <c r="F30" i="1"/>
  <c r="F19" i="1"/>
  <c r="F28" i="1"/>
  <c r="E28" i="1"/>
  <c r="E32" i="1"/>
  <c r="E30" i="1"/>
  <c r="D35" i="1" l="1"/>
</calcChain>
</file>

<file path=xl/sharedStrings.xml><?xml version="1.0" encoding="utf-8"?>
<sst xmlns="http://schemas.openxmlformats.org/spreadsheetml/2006/main" count="63" uniqueCount="63">
  <si>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</si>
  <si>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</si>
  <si>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</si>
  <si>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</si>
  <si>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</si>
  <si>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</si>
  <si>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</si>
  <si>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</si>
  <si>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</si>
  <si>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</si>
  <si>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</si>
  <si>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</si>
  <si>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</si>
  <si>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</si>
  <si>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</si>
  <si>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</si>
  <si>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</si>
  <si>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</si>
  <si>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</si>
  <si>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</si>
  <si>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</si>
  <si>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</si>
  <si>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</si>
  <si>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</si>
  <si>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</si>
  <si>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</si>
  <si>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</si>
  <si>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</si>
  <si>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</si>
  <si>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</si>
  <si>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</si>
  <si>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</si>
  <si>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</si>
  <si>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</si>
  <si>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</si>
  <si>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</si>
  <si>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</si>
  <si>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</si>
  <si>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</si>
  <si>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</si>
  <si>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</si>
  <si>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</si>
  <si>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</si>
  <si>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</si>
  <si>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</si>
  <si>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</si>
  <si>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</si>
  <si>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</si>
  <si>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</si>
  <si>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</si>
  <si>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</si>
  <si>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</si>
  <si>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</si>
  <si>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</si>
  <si>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</si>
  <si>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Распределение бюджетных ассигнований по разделам и подразделам бюджетной классификации расходов  на 2016 год и плановый период 2017-2018 годов</t>
  </si>
  <si>
    <t>Сумма на 2016 год</t>
  </si>
  <si>
    <t>Сумма на        2017 год</t>
  </si>
  <si>
    <t>Сумма на 2018 год</t>
  </si>
  <si>
    <t>к решению поселкового Совета депутатов                 от 25.12.2015 №  7-26  р</t>
  </si>
  <si>
    <t>Другие вопросы в области  физической культуры  и спорта</t>
  </si>
  <si>
    <t>Приложение № 4</t>
  </si>
  <si>
    <t>к решению поселкового Совета депутатов                                                 от 14.12.2016 № 16-60р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</si>
</sst>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;\-#,##0.00;\ "/>
    <numFmt numFmtId="166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6" fontId="0" fillId="0" borderId="0" xfId="0" applyNumberFormat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2" workbookViewId="0">
      <selection activeCell="B28" sqref="B28"/>
    </sheetView>
  </sheetViews>
  <sheetFormatPr defaultRowHeight="15" x14ac:dyDescent="0.2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18.75" x14ac:dyDescent="0.3">
      <c r="E1" s="25" t="s">
        <v>61</v>
      </c>
      <c r="F1" s="25"/>
    </row>
    <row r="2" spans="1:6" ht="57" customHeight="1" x14ac:dyDescent="0.25">
      <c r="E2" s="26" t="s">
        <v>62</v>
      </c>
      <c r="F2" s="26"/>
    </row>
    <row r="3" spans="1:6" ht="19.5" customHeight="1" x14ac:dyDescent="0.25">
      <c r="B3" s="1"/>
      <c r="C3" s="1"/>
      <c r="D3" s="1"/>
      <c r="E3" s="2"/>
    </row>
    <row r="4" spans="1:6" ht="19.5" customHeight="1" x14ac:dyDescent="0.3">
      <c r="B4" s="1"/>
      <c r="C4" s="1"/>
      <c r="D4" s="1"/>
      <c r="E4" s="25" t="s">
        <v>38</v>
      </c>
      <c r="F4" s="25"/>
    </row>
    <row r="5" spans="1:6" ht="56.25" customHeight="1" x14ac:dyDescent="0.25">
      <c r="B5" s="1"/>
      <c r="C5" s="1"/>
      <c r="D5" s="1"/>
      <c r="E5" s="26" t="s">
        <v>59</v>
      </c>
      <c r="F5" s="26"/>
    </row>
    <row r="6" spans="1:6" ht="53.25" customHeight="1" x14ac:dyDescent="0.3">
      <c r="B6" s="34" t="s">
        <v>55</v>
      </c>
      <c r="C6" s="34"/>
      <c r="D6" s="34"/>
      <c r="E6" s="34"/>
      <c r="F6" s="34"/>
    </row>
    <row r="7" spans="1:6" ht="15.95" customHeight="1" x14ac:dyDescent="0.25">
      <c r="B7" s="22"/>
      <c r="C7" s="22"/>
      <c r="D7" s="22"/>
      <c r="E7" s="22"/>
    </row>
    <row r="8" spans="1:6" ht="18" customHeight="1" x14ac:dyDescent="0.3">
      <c r="B8" s="1"/>
      <c r="C8" s="1"/>
      <c r="D8" s="1"/>
      <c r="E8" s="31" t="s">
        <v>44</v>
      </c>
      <c r="F8" s="31"/>
    </row>
    <row r="9" spans="1:6" ht="18" customHeight="1" x14ac:dyDescent="0.25">
      <c r="A9" s="27" t="s">
        <v>52</v>
      </c>
      <c r="B9" s="20" t="s">
        <v>43</v>
      </c>
      <c r="C9" s="32" t="s">
        <v>51</v>
      </c>
      <c r="D9" s="23" t="s">
        <v>56</v>
      </c>
      <c r="E9" s="29" t="s">
        <v>57</v>
      </c>
      <c r="F9" s="29" t="s">
        <v>58</v>
      </c>
    </row>
    <row r="10" spans="1:6" ht="81.95" customHeight="1" x14ac:dyDescent="0.25">
      <c r="A10" s="28"/>
      <c r="B10" s="21"/>
      <c r="C10" s="33"/>
      <c r="D10" s="24"/>
      <c r="E10" s="30"/>
      <c r="F10" s="30"/>
    </row>
    <row r="11" spans="1:6" ht="15.95" customHeight="1" x14ac:dyDescent="0.25">
      <c r="A11" s="11"/>
      <c r="B11" s="5" t="s">
        <v>39</v>
      </c>
      <c r="C11" s="5" t="s">
        <v>53</v>
      </c>
      <c r="D11" s="5" t="s">
        <v>0</v>
      </c>
      <c r="E11" s="5" t="s">
        <v>40</v>
      </c>
      <c r="F11" s="5" t="s">
        <v>41</v>
      </c>
    </row>
    <row r="12" spans="1:6" ht="37.5" x14ac:dyDescent="0.25">
      <c r="A12" s="12">
        <v>1</v>
      </c>
      <c r="B12" s="6" t="s">
        <v>45</v>
      </c>
      <c r="C12" s="7" t="s">
        <v>1</v>
      </c>
      <c r="D12" s="15">
        <f>D13+D14+D15+D16</f>
        <v>5128.1127500000002</v>
      </c>
      <c r="E12" s="15">
        <f>E13+E14+E15+E16</f>
        <v>4428.76</v>
      </c>
      <c r="F12" s="15">
        <f>F13+F14+F15+F16</f>
        <v>4257.7</v>
      </c>
    </row>
    <row r="13" spans="1:6" ht="94.5" customHeight="1" x14ac:dyDescent="0.25">
      <c r="A13" s="12">
        <v>2</v>
      </c>
      <c r="B13" s="6" t="s">
        <v>2</v>
      </c>
      <c r="C13" s="7" t="s">
        <v>3</v>
      </c>
      <c r="D13" s="15">
        <f>588.4+0.38-2.6</f>
        <v>586.17999999999995</v>
      </c>
      <c r="E13" s="15">
        <v>588.4</v>
      </c>
      <c r="F13" s="15">
        <v>588.4</v>
      </c>
    </row>
    <row r="14" spans="1:6" ht="126" customHeight="1" x14ac:dyDescent="0.25">
      <c r="A14" s="12">
        <v>3</v>
      </c>
      <c r="B14" s="6" t="s">
        <v>4</v>
      </c>
      <c r="C14" s="7" t="s">
        <v>5</v>
      </c>
      <c r="D14" s="15">
        <f>3924.1+5+16.4+40.4-37.62-0.38+10.53</f>
        <v>3958.4300000000003</v>
      </c>
      <c r="E14" s="15">
        <v>3526.86</v>
      </c>
      <c r="F14" s="15">
        <v>3383.7</v>
      </c>
    </row>
    <row r="15" spans="1:6" ht="18.75" x14ac:dyDescent="0.25">
      <c r="A15" s="12">
        <v>4</v>
      </c>
      <c r="B15" s="6" t="s">
        <v>6</v>
      </c>
      <c r="C15" s="7" t="s">
        <v>7</v>
      </c>
      <c r="D15" s="14">
        <v>3</v>
      </c>
      <c r="E15" s="14">
        <v>50</v>
      </c>
      <c r="F15" s="14">
        <v>50</v>
      </c>
    </row>
    <row r="16" spans="1:6" ht="37.5" x14ac:dyDescent="0.25">
      <c r="A16" s="12">
        <v>5</v>
      </c>
      <c r="B16" s="10" t="s">
        <v>8</v>
      </c>
      <c r="C16" s="7" t="s">
        <v>9</v>
      </c>
      <c r="D16" s="15">
        <f>680.5-31.41482-3.80519-42-35.2-0.276+12.69876</f>
        <v>580.50274999999999</v>
      </c>
      <c r="E16" s="15">
        <f>220.4+14.6+26+2.5</f>
        <v>263.5</v>
      </c>
      <c r="F16" s="15">
        <f>192.5+14.6+26+2.5</f>
        <v>235.6</v>
      </c>
    </row>
    <row r="17" spans="1:6" ht="18.75" x14ac:dyDescent="0.25">
      <c r="A17" s="12">
        <v>6</v>
      </c>
      <c r="B17" s="6" t="s">
        <v>46</v>
      </c>
      <c r="C17" s="7" t="s">
        <v>10</v>
      </c>
      <c r="D17" s="14">
        <f>D18</f>
        <v>247.50000000000003</v>
      </c>
      <c r="E17" s="14">
        <f>E18</f>
        <v>250.2</v>
      </c>
      <c r="F17" s="14">
        <f>F18</f>
        <v>0</v>
      </c>
    </row>
    <row r="18" spans="1:6" ht="37.5" x14ac:dyDescent="0.25">
      <c r="A18" s="12">
        <v>7</v>
      </c>
      <c r="B18" s="6" t="s">
        <v>11</v>
      </c>
      <c r="C18" s="7" t="s">
        <v>12</v>
      </c>
      <c r="D18" s="14">
        <f>264.3-22.2+5.4</f>
        <v>247.50000000000003</v>
      </c>
      <c r="E18" s="14">
        <v>250.2</v>
      </c>
      <c r="F18" s="14">
        <v>0</v>
      </c>
    </row>
    <row r="19" spans="1:6" ht="56.25" x14ac:dyDescent="0.25">
      <c r="A19" s="12">
        <v>8</v>
      </c>
      <c r="B19" s="6" t="s">
        <v>54</v>
      </c>
      <c r="C19" s="7" t="s">
        <v>13</v>
      </c>
      <c r="D19" s="15">
        <f>D20+D21</f>
        <v>110.044</v>
      </c>
      <c r="E19" s="15">
        <f>E20+E21</f>
        <v>57</v>
      </c>
      <c r="F19" s="15">
        <f>F20+F21</f>
        <v>57</v>
      </c>
    </row>
    <row r="20" spans="1:6" ht="18.75" x14ac:dyDescent="0.25">
      <c r="A20" s="12">
        <v>9</v>
      </c>
      <c r="B20" s="6" t="s">
        <v>14</v>
      </c>
      <c r="C20" s="7" t="s">
        <v>15</v>
      </c>
      <c r="D20" s="14">
        <f>102.137+34-28.093</f>
        <v>108.044</v>
      </c>
      <c r="E20" s="14">
        <v>34</v>
      </c>
      <c r="F20" s="14">
        <v>34</v>
      </c>
    </row>
    <row r="21" spans="1:6" ht="56.25" x14ac:dyDescent="0.25">
      <c r="A21" s="12">
        <v>10</v>
      </c>
      <c r="B21" s="6" t="s">
        <v>16</v>
      </c>
      <c r="C21" s="7" t="s">
        <v>17</v>
      </c>
      <c r="D21" s="15">
        <f>23-21</f>
        <v>2</v>
      </c>
      <c r="E21" s="15">
        <v>23</v>
      </c>
      <c r="F21" s="15">
        <v>23</v>
      </c>
    </row>
    <row r="22" spans="1:6" ht="18.75" x14ac:dyDescent="0.25">
      <c r="A22" s="12">
        <v>11</v>
      </c>
      <c r="B22" s="6" t="s">
        <v>18</v>
      </c>
      <c r="C22" s="7" t="s">
        <v>19</v>
      </c>
      <c r="D22" s="14">
        <f>D23+D24</f>
        <v>2127.0037599999996</v>
      </c>
      <c r="E22" s="14">
        <f>E23+E24</f>
        <v>740.3</v>
      </c>
      <c r="F22" s="14">
        <f>F23+F24</f>
        <v>748.9</v>
      </c>
    </row>
    <row r="23" spans="1:6" ht="37.5" x14ac:dyDescent="0.25">
      <c r="A23" s="12">
        <v>12</v>
      </c>
      <c r="B23" s="6" t="s">
        <v>36</v>
      </c>
      <c r="C23" s="7" t="s">
        <v>35</v>
      </c>
      <c r="D23" s="15">
        <f>856.6+1200-80.4+12+23.86349+23.01284+3.80519-60.87776</f>
        <v>1978.0037599999998</v>
      </c>
      <c r="E23" s="15">
        <v>740.3</v>
      </c>
      <c r="F23" s="15">
        <v>748.9</v>
      </c>
    </row>
    <row r="24" spans="1:6" ht="37.5" x14ac:dyDescent="0.25">
      <c r="A24" s="12">
        <v>13</v>
      </c>
      <c r="B24" s="6" t="s">
        <v>20</v>
      </c>
      <c r="C24" s="7" t="s">
        <v>21</v>
      </c>
      <c r="D24" s="15">
        <v>149</v>
      </c>
      <c r="E24" s="15">
        <v>0</v>
      </c>
      <c r="F24" s="15">
        <v>0</v>
      </c>
    </row>
    <row r="25" spans="1:6" ht="37.5" x14ac:dyDescent="0.25">
      <c r="A25" s="12">
        <v>14</v>
      </c>
      <c r="B25" s="6" t="s">
        <v>47</v>
      </c>
      <c r="C25" s="7" t="s">
        <v>22</v>
      </c>
      <c r="D25" s="15">
        <f>D26+D27</f>
        <v>1638.0749999999998</v>
      </c>
      <c r="E25" s="15">
        <f>E26+E27</f>
        <v>1777.8</v>
      </c>
      <c r="F25" s="15">
        <f>F26+F27</f>
        <v>1777.8</v>
      </c>
    </row>
    <row r="26" spans="1:6" ht="18.75" x14ac:dyDescent="0.25">
      <c r="A26" s="12">
        <v>15</v>
      </c>
      <c r="B26" s="6" t="s">
        <v>23</v>
      </c>
      <c r="C26" s="7" t="s">
        <v>24</v>
      </c>
      <c r="D26" s="15">
        <v>67</v>
      </c>
      <c r="E26" s="14">
        <v>45</v>
      </c>
      <c r="F26" s="14">
        <v>45</v>
      </c>
    </row>
    <row r="27" spans="1:6" ht="18.75" x14ac:dyDescent="0.25">
      <c r="A27" s="12">
        <v>16</v>
      </c>
      <c r="B27" s="6" t="s">
        <v>25</v>
      </c>
      <c r="C27" s="7" t="s">
        <v>26</v>
      </c>
      <c r="D27" s="15">
        <f>1587.8-6.5-10.7+15+121.1-77-48-12.625-12.375+14.375</f>
        <v>1571.0749999999998</v>
      </c>
      <c r="E27" s="14">
        <v>1732.8</v>
      </c>
      <c r="F27" s="14">
        <v>1732.8</v>
      </c>
    </row>
    <row r="28" spans="1:6" ht="18.75" x14ac:dyDescent="0.25">
      <c r="A28" s="12">
        <v>17</v>
      </c>
      <c r="B28" s="6" t="s">
        <v>48</v>
      </c>
      <c r="C28" s="7" t="s">
        <v>27</v>
      </c>
      <c r="D28" s="14">
        <f>D29</f>
        <v>12470.526999999998</v>
      </c>
      <c r="E28" s="14">
        <f>E29</f>
        <v>9864.84</v>
      </c>
      <c r="F28" s="14">
        <f>F29</f>
        <v>9605.9</v>
      </c>
    </row>
    <row r="29" spans="1:6" ht="18.75" x14ac:dyDescent="0.25">
      <c r="A29" s="12">
        <v>18</v>
      </c>
      <c r="B29" s="6" t="s">
        <v>28</v>
      </c>
      <c r="C29" s="7" t="s">
        <v>29</v>
      </c>
      <c r="D29" s="14">
        <f>11416.55+54.7+64.5+200-0.98+0.98-70.407+100-8+171.3-0.7+69.27581+219.18759+0.693+261.5794+11.2642-19.416</f>
        <v>12470.526999999998</v>
      </c>
      <c r="E29" s="14">
        <v>9864.84</v>
      </c>
      <c r="F29" s="14">
        <v>9605.9</v>
      </c>
    </row>
    <row r="30" spans="1:6" ht="18.75" x14ac:dyDescent="0.25">
      <c r="A30" s="12">
        <v>19</v>
      </c>
      <c r="B30" s="6" t="s">
        <v>49</v>
      </c>
      <c r="C30" s="7" t="s">
        <v>30</v>
      </c>
      <c r="D30" s="14">
        <f>D31</f>
        <v>30</v>
      </c>
      <c r="E30" s="14">
        <f>E31</f>
        <v>30</v>
      </c>
      <c r="F30" s="14">
        <f>F31</f>
        <v>30</v>
      </c>
    </row>
    <row r="31" spans="1:6" ht="37.5" x14ac:dyDescent="0.25">
      <c r="A31" s="12">
        <v>20</v>
      </c>
      <c r="B31" s="6" t="s">
        <v>31</v>
      </c>
      <c r="C31" s="7" t="s">
        <v>32</v>
      </c>
      <c r="D31" s="15">
        <v>30</v>
      </c>
      <c r="E31" s="15">
        <v>30</v>
      </c>
      <c r="F31" s="15">
        <v>30</v>
      </c>
    </row>
    <row r="32" spans="1:6" ht="18.75" x14ac:dyDescent="0.25">
      <c r="A32" s="12">
        <v>21</v>
      </c>
      <c r="B32" s="6" t="s">
        <v>50</v>
      </c>
      <c r="C32" s="7" t="s">
        <v>33</v>
      </c>
      <c r="D32" s="14">
        <f>D33</f>
        <v>20.3</v>
      </c>
      <c r="E32" s="14">
        <f>E33</f>
        <v>56</v>
      </c>
      <c r="F32" s="14">
        <f>F33</f>
        <v>56</v>
      </c>
    </row>
    <row r="33" spans="1:6" ht="39.75" customHeight="1" x14ac:dyDescent="0.25">
      <c r="A33" s="12">
        <v>22</v>
      </c>
      <c r="B33" s="6" t="s">
        <v>60</v>
      </c>
      <c r="C33" s="9" t="s">
        <v>34</v>
      </c>
      <c r="D33" s="14">
        <v>20.3</v>
      </c>
      <c r="E33" s="14">
        <v>56</v>
      </c>
      <c r="F33" s="14">
        <v>56</v>
      </c>
    </row>
    <row r="34" spans="1:6" ht="18.75" x14ac:dyDescent="0.25">
      <c r="A34" s="12">
        <v>23</v>
      </c>
      <c r="B34" s="6" t="s">
        <v>42</v>
      </c>
      <c r="C34" s="9"/>
      <c r="D34" s="14">
        <v>0</v>
      </c>
      <c r="E34" s="14">
        <v>440</v>
      </c>
      <c r="F34" s="14">
        <v>870</v>
      </c>
    </row>
    <row r="35" spans="1:6" ht="18.75" x14ac:dyDescent="0.3">
      <c r="A35" s="17" t="s">
        <v>37</v>
      </c>
      <c r="B35" s="18"/>
      <c r="C35" s="19"/>
      <c r="D35" s="13">
        <f>D12+D17+D19+D22+D25+D28+D30+D32</f>
        <v>21771.562509999996</v>
      </c>
      <c r="E35" s="13">
        <f>E12+E17+E19+E22+E25+E28+E30+E32+E34</f>
        <v>17644.900000000001</v>
      </c>
      <c r="F35" s="13">
        <f>F12+F17+F19+F22+F25+F28+F30+F32+F34</f>
        <v>17403.3</v>
      </c>
    </row>
    <row r="36" spans="1:6" x14ac:dyDescent="0.25">
      <c r="D36" s="3"/>
      <c r="E36" s="4"/>
    </row>
    <row r="37" spans="1:6" x14ac:dyDescent="0.25">
      <c r="D37" s="8"/>
      <c r="E37" s="8"/>
      <c r="F37" s="8"/>
    </row>
    <row r="38" spans="1:6" ht="15.95" customHeight="1" x14ac:dyDescent="0.25"/>
    <row r="39" spans="1:6" ht="15.95" customHeight="1" x14ac:dyDescent="0.25">
      <c r="D39" s="16"/>
    </row>
    <row r="40" spans="1:6" ht="15.95" customHeight="1" x14ac:dyDescent="0.25"/>
  </sheetData>
  <mergeCells count="14">
    <mergeCell ref="A35:C35"/>
    <mergeCell ref="B9:B10"/>
    <mergeCell ref="B7:E7"/>
    <mergeCell ref="D9:D10"/>
    <mergeCell ref="E1:F1"/>
    <mergeCell ref="E2:F2"/>
    <mergeCell ref="E4:F4"/>
    <mergeCell ref="E5:F5"/>
    <mergeCell ref="A9:A10"/>
    <mergeCell ref="F9:F10"/>
    <mergeCell ref="E9:E10"/>
    <mergeCell ref="E8:F8"/>
    <mergeCell ref="C9:C10"/>
    <mergeCell ref="B6:F6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2016-12-26T03:12:20Z</cp:lastPrinted>
  <dcterms:created xsi:type="dcterms:W3CDTF">2011-08-29T03:04:42Z</dcterms:created>
  <dcterms:modified xsi:type="dcterms:W3CDTF">2016-12-26T03:15:39Z</dcterms:modified>
</cp:coreProperties>
</file>