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480" windowHeight="11640" tabRatio="674"/>
  </bookViews>
  <sheets>
    <sheet name="коррект 2014" sheetId="33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вп">#REF!</definedName>
    <definedName name="уеовао">#REF!</definedName>
  </definedNames>
  <calcPr calcId="144525" refMode="R1C1"/>
  <customWorkbookViews>
    <customWorkbookView name="Хозяин - Личное представление" guid="{A3751EFE-82B9-4074-AF9B-70748AD87B81}" mergeInterval="0" personalView="1" maximized="1" xWindow="1" yWindow="1" windowWidth="1276" windowHeight="794" tabRatio="471" activeSheetId="2"/>
    <customWorkbookView name="Павел Л. Кирсанов - Личное представление" guid="{93EC084C-5425-4979-9656-F4834B1F6725}" mergeInterval="0" personalView="1" maximized="1" xWindow="1" yWindow="1" windowWidth="1276" windowHeight="731" tabRatio="471" activeSheetId="2"/>
  </customWorkbookViews>
</workbook>
</file>

<file path=xl/calcChain.xml><?xml version="1.0" encoding="utf-8"?>
<calcChain xmlns="http://schemas.openxmlformats.org/spreadsheetml/2006/main">
  <c r="E30" i="33" l="1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6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7" i="33"/>
  <c r="G30" i="33"/>
  <c r="H30" i="33"/>
  <c r="I30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7" i="33"/>
  <c r="G6" i="33" s="1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7" i="33"/>
  <c r="I6" i="33" l="1"/>
  <c r="H6" i="33"/>
  <c r="F30" i="33"/>
  <c r="F6" i="33" s="1"/>
</calcChain>
</file>

<file path=xl/sharedStrings.xml><?xml version="1.0" encoding="utf-8"?>
<sst xmlns="http://schemas.openxmlformats.org/spreadsheetml/2006/main" count="32" uniqueCount="32">
  <si>
    <t>Норматив отчислений доходов консолидированного бюджета края от акцизов на ГСМ</t>
  </si>
  <si>
    <t>Курагинский район</t>
  </si>
  <si>
    <t>Наименование МО</t>
  </si>
  <si>
    <t>Березовский сельсовет</t>
  </si>
  <si>
    <t>Алексеевский сельсовет</t>
  </si>
  <si>
    <t>Брагинский сельсовет</t>
  </si>
  <si>
    <t xml:space="preserve">Детловский сельсовет </t>
  </si>
  <si>
    <t>Имисский сельсовет</t>
  </si>
  <si>
    <t>Кордовский сельсовет</t>
  </si>
  <si>
    <t xml:space="preserve">Кочергинский сельсовет </t>
  </si>
  <si>
    <t>Курский сельсовет</t>
  </si>
  <si>
    <t>Марининский сельсовет</t>
  </si>
  <si>
    <t xml:space="preserve">Можарский сельсовет </t>
  </si>
  <si>
    <t>Муринский сельсовет</t>
  </si>
  <si>
    <t>Пойловский сельсовет</t>
  </si>
  <si>
    <t>Рощинский сельсовет</t>
  </si>
  <si>
    <t>Шалаболинский сельсовет</t>
  </si>
  <si>
    <t>Черемшанский сельсовет</t>
  </si>
  <si>
    <t>Щетинкинский сельсовет</t>
  </si>
  <si>
    <t>пос. Б-Ирба</t>
  </si>
  <si>
    <t>пос.Кошурниково</t>
  </si>
  <si>
    <t>пос.Краснокаменск</t>
  </si>
  <si>
    <t>пос.Курагино</t>
  </si>
  <si>
    <t>пос. Чибижек</t>
  </si>
  <si>
    <t>г.Артемовск</t>
  </si>
  <si>
    <t>Район</t>
  </si>
  <si>
    <t>1 03 02230 01 0000 110</t>
  </si>
  <si>
    <t>1 03 02240 01 0000 110</t>
  </si>
  <si>
    <t>1 03 02250 01 0000 110</t>
  </si>
  <si>
    <t>103 02260 01 0000 110</t>
  </si>
  <si>
    <t>Корректировка поступления в местные бюджеты доходов от уплаты акцизов на автомобильный и прямогонный бензин, дизельное топливо, моторные масла для дизельных и (или) карбюраторных (инжекторных)  двигателей, подлежащих распределению между бюджетами субъектов Российской Федерации и местными бюджетами с учетом установленных дифференцированных нормативов отчислений</t>
  </si>
  <si>
    <t>Итого в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</si>
</sst>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29">
    <xf numFmtId="0" fontId="0" fillId="0" borderId="0" xfId="0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vertical="center" wrapText="1"/>
    </xf>
    <xf numFmtId="0" fontId="1" fillId="0" borderId="0" xfId="0" applyFont="1" applyFill="1"/>
    <xf numFmtId="0" fontId="10" fillId="0" borderId="1" xfId="3" applyFont="1" applyFill="1" applyBorder="1"/>
    <xf numFmtId="0" fontId="10" fillId="0" borderId="1" xfId="3" applyFont="1" applyFill="1" applyBorder="1" applyAlignment="1"/>
    <xf numFmtId="0" fontId="7" fillId="0" borderId="1" xfId="0" applyFont="1" applyFill="1" applyBorder="1"/>
    <xf numFmtId="165" fontId="7" fillId="0" borderId="1" xfId="0" applyNumberFormat="1" applyFont="1" applyFill="1" applyBorder="1"/>
    <xf numFmtId="0" fontId="7" fillId="0" borderId="0" xfId="0" applyFont="1" applyFill="1"/>
    <xf numFmtId="0" fontId="10" fillId="0" borderId="0" xfId="3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right"/>
    </xf>
    <xf numFmtId="0" fontId="11" fillId="0" borderId="1" xfId="3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right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 wrapText="1"/>
    </xf>
    <xf numFmtId="0" fontId="9" fillId="0" borderId="0" xfId="3" applyFont="1" applyFill="1"/>
    <xf numFmtId="0" fontId="9" fillId="0" borderId="0" xfId="3" applyFont="1" applyFill="1" applyAlignment="1"/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/>
    </xf>
  </cellXfs>
  <cellStyles count="6">
    <cellStyle name=" 1" xfId="1"/>
    <cellStyle name="Обычный" xfId="0" builtinId="0"/>
    <cellStyle name="Обычный 2" xfId="2"/>
    <cellStyle name="Обычный 2 2" xfId="3"/>
    <cellStyle name="Обычный 3" xfId="4"/>
    <cellStyle name="Стиль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workbookViewId="0">
      <selection activeCell="C12" sqref="C12"/>
    </sheetView>
  </sheetViews>
  <sheetFormatPr defaultRowHeight="15.75" outlineLevelRow="1" x14ac:dyDescent="0.25"/>
  <cols>
    <col min="1" max="1" width="4.140625" style="4" customWidth="1"/>
    <col min="2" max="2" width="5.28515625" style="23" customWidth="1"/>
    <col min="3" max="3" width="25.85546875" style="24" customWidth="1"/>
    <col min="4" max="4" width="13.28515625" style="4" customWidth="1"/>
    <col min="5" max="5" width="14.28515625" style="4" customWidth="1"/>
    <col min="6" max="9" width="16.28515625" style="4" customWidth="1"/>
    <col min="10" max="16384" width="9.140625" style="4"/>
  </cols>
  <sheetData>
    <row r="1" spans="2:9" ht="79.5" customHeight="1" x14ac:dyDescent="0.25">
      <c r="B1" s="10" t="s">
        <v>30</v>
      </c>
      <c r="C1" s="10"/>
      <c r="D1" s="10"/>
      <c r="E1" s="10"/>
      <c r="F1" s="11"/>
      <c r="G1" s="11"/>
      <c r="H1" s="11"/>
      <c r="I1" s="11"/>
    </row>
    <row r="2" spans="2:9" ht="15.75" customHeight="1" x14ac:dyDescent="0.25">
      <c r="B2" s="12"/>
      <c r="C2" s="12"/>
      <c r="D2" s="12"/>
      <c r="E2" s="12"/>
      <c r="F2" s="3">
        <v>2650647.2999999998</v>
      </c>
      <c r="G2" s="3">
        <v>56181.8</v>
      </c>
      <c r="H2" s="3">
        <v>3935035.2</v>
      </c>
      <c r="I2" s="3">
        <v>252304.4</v>
      </c>
    </row>
    <row r="3" spans="2:9" x14ac:dyDescent="0.25">
      <c r="B3" s="13" t="s">
        <v>2</v>
      </c>
      <c r="C3" s="13"/>
      <c r="D3" s="14" t="s">
        <v>0</v>
      </c>
      <c r="E3" s="25" t="s">
        <v>31</v>
      </c>
      <c r="F3" s="2" t="s">
        <v>26</v>
      </c>
      <c r="G3" s="2" t="s">
        <v>27</v>
      </c>
      <c r="H3" s="2" t="s">
        <v>28</v>
      </c>
      <c r="I3" s="2" t="s">
        <v>29</v>
      </c>
    </row>
    <row r="4" spans="2:9" x14ac:dyDescent="0.25">
      <c r="B4" s="13"/>
      <c r="C4" s="13"/>
      <c r="D4" s="14"/>
      <c r="E4" s="26"/>
      <c r="F4" s="2"/>
      <c r="G4" s="2"/>
      <c r="H4" s="2"/>
      <c r="I4" s="2"/>
    </row>
    <row r="5" spans="2:9" ht="15" customHeight="1" x14ac:dyDescent="0.25">
      <c r="B5" s="13"/>
      <c r="C5" s="13"/>
      <c r="D5" s="14"/>
      <c r="E5" s="27"/>
      <c r="F5" s="1">
        <v>2014</v>
      </c>
      <c r="G5" s="1">
        <v>2014</v>
      </c>
      <c r="H5" s="1">
        <v>2014</v>
      </c>
      <c r="I5" s="1">
        <v>2014</v>
      </c>
    </row>
    <row r="6" spans="2:9" x14ac:dyDescent="0.25">
      <c r="B6" s="15" t="s">
        <v>1</v>
      </c>
      <c r="C6" s="15"/>
      <c r="D6" s="16">
        <v>9.4319999999999994E-3</v>
      </c>
      <c r="E6" s="28">
        <f>SUM(F6:I6)</f>
        <v>6502579.9178400002</v>
      </c>
      <c r="F6" s="17">
        <f>F7+F30</f>
        <v>2500090.5333599998</v>
      </c>
      <c r="G6" s="17">
        <f t="shared" ref="G6:I6" si="0">G7+G30</f>
        <v>52990.673760000005</v>
      </c>
      <c r="H6" s="17">
        <f t="shared" si="0"/>
        <v>3711525.2006399999</v>
      </c>
      <c r="I6" s="17">
        <f t="shared" si="0"/>
        <v>237973.51007999998</v>
      </c>
    </row>
    <row r="7" spans="2:9" outlineLevel="1" x14ac:dyDescent="0.25">
      <c r="B7" s="18" t="s">
        <v>25</v>
      </c>
      <c r="C7" s="18"/>
      <c r="D7" s="19">
        <v>1.8619999999999999E-3</v>
      </c>
      <c r="E7" s="28">
        <f t="shared" ref="E7:E30" si="1">SUM(F7:I7)</f>
        <v>1283694.2119399998</v>
      </c>
      <c r="F7" s="20">
        <f>$F$2*D7*100</f>
        <v>493550.52725999994</v>
      </c>
      <c r="G7" s="20">
        <f>$G$2*D7*100</f>
        <v>10461.051159999999</v>
      </c>
      <c r="H7" s="20">
        <f>$H$2*D7*100</f>
        <v>732703.55423999997</v>
      </c>
      <c r="I7" s="20">
        <f>$I$2*D7*100</f>
        <v>46979.079279999998</v>
      </c>
    </row>
    <row r="8" spans="2:9" outlineLevel="1" x14ac:dyDescent="0.25">
      <c r="B8" s="21">
        <v>1</v>
      </c>
      <c r="C8" s="22" t="s">
        <v>4</v>
      </c>
      <c r="D8" s="19">
        <v>2.12E-4</v>
      </c>
      <c r="E8" s="28">
        <f t="shared" si="1"/>
        <v>146156.37643999999</v>
      </c>
      <c r="F8" s="20">
        <f t="shared" ref="F8:F29" si="2">$F$2*D8*100</f>
        <v>56193.72275999999</v>
      </c>
      <c r="G8" s="20">
        <f t="shared" ref="G8:G29" si="3">$G$2*D8*100</f>
        <v>1191.0541599999999</v>
      </c>
      <c r="H8" s="20">
        <f t="shared" ref="H8:H29" si="4">$H$2*D8*100</f>
        <v>83422.746240000008</v>
      </c>
      <c r="I8" s="20">
        <f t="shared" ref="I8:I29" si="5">$I$2*D8*100</f>
        <v>5348.8532800000003</v>
      </c>
    </row>
    <row r="9" spans="2:9" outlineLevel="1" x14ac:dyDescent="0.25">
      <c r="B9" s="21">
        <v>2</v>
      </c>
      <c r="C9" s="22" t="s">
        <v>3</v>
      </c>
      <c r="D9" s="19">
        <v>1.44E-4</v>
      </c>
      <c r="E9" s="28">
        <f t="shared" si="1"/>
        <v>99276.029279999988</v>
      </c>
      <c r="F9" s="20">
        <f t="shared" si="2"/>
        <v>38169.321120000001</v>
      </c>
      <c r="G9" s="20">
        <f t="shared" si="3"/>
        <v>809.01792000000012</v>
      </c>
      <c r="H9" s="20">
        <f t="shared" si="4"/>
        <v>56664.506880000001</v>
      </c>
      <c r="I9" s="20">
        <f t="shared" si="5"/>
        <v>3633.1833600000004</v>
      </c>
    </row>
    <row r="10" spans="2:9" outlineLevel="1" x14ac:dyDescent="0.25">
      <c r="B10" s="21">
        <v>3</v>
      </c>
      <c r="C10" s="22" t="s">
        <v>5</v>
      </c>
      <c r="D10" s="19">
        <v>2.32E-4</v>
      </c>
      <c r="E10" s="28">
        <f t="shared" si="1"/>
        <v>159944.71384000001</v>
      </c>
      <c r="F10" s="20">
        <f t="shared" si="2"/>
        <v>61495.017359999998</v>
      </c>
      <c r="G10" s="20">
        <f t="shared" si="3"/>
        <v>1303.41776</v>
      </c>
      <c r="H10" s="20">
        <f t="shared" si="4"/>
        <v>91292.816640000005</v>
      </c>
      <c r="I10" s="20">
        <f t="shared" si="5"/>
        <v>5853.4620800000002</v>
      </c>
    </row>
    <row r="11" spans="2:9" outlineLevel="1" x14ac:dyDescent="0.25">
      <c r="B11" s="21">
        <v>4</v>
      </c>
      <c r="C11" s="22" t="s">
        <v>6</v>
      </c>
      <c r="D11" s="19">
        <v>7.7000000000000001E-5</v>
      </c>
      <c r="E11" s="28">
        <f t="shared" si="1"/>
        <v>53085.098990000006</v>
      </c>
      <c r="F11" s="20">
        <f t="shared" si="2"/>
        <v>20409.984209999999</v>
      </c>
      <c r="G11" s="20">
        <f t="shared" si="3"/>
        <v>432.59986000000004</v>
      </c>
      <c r="H11" s="20">
        <f t="shared" si="4"/>
        <v>30299.771040000003</v>
      </c>
      <c r="I11" s="20">
        <f t="shared" si="5"/>
        <v>1942.74388</v>
      </c>
    </row>
    <row r="12" spans="2:9" outlineLevel="1" x14ac:dyDescent="0.25">
      <c r="B12" s="21">
        <v>5</v>
      </c>
      <c r="C12" s="22" t="s">
        <v>7</v>
      </c>
      <c r="D12" s="19">
        <v>1.6000000000000001E-4</v>
      </c>
      <c r="E12" s="28">
        <f t="shared" si="1"/>
        <v>110306.69920000002</v>
      </c>
      <c r="F12" s="20">
        <f t="shared" si="2"/>
        <v>42410.356800000001</v>
      </c>
      <c r="G12" s="20">
        <f t="shared" si="3"/>
        <v>898.90880000000004</v>
      </c>
      <c r="H12" s="20">
        <f t="shared" si="4"/>
        <v>62960.563200000011</v>
      </c>
      <c r="I12" s="20">
        <f t="shared" si="5"/>
        <v>4036.8704000000002</v>
      </c>
    </row>
    <row r="13" spans="2:9" outlineLevel="1" x14ac:dyDescent="0.25">
      <c r="B13" s="21">
        <v>6</v>
      </c>
      <c r="C13" s="22" t="s">
        <v>8</v>
      </c>
      <c r="D13" s="19">
        <v>3.9199999999999999E-4</v>
      </c>
      <c r="E13" s="28">
        <f t="shared" si="1"/>
        <v>270251.41304000001</v>
      </c>
      <c r="F13" s="20">
        <f t="shared" si="2"/>
        <v>103905.37415999999</v>
      </c>
      <c r="G13" s="20">
        <f t="shared" si="3"/>
        <v>2202.3265600000004</v>
      </c>
      <c r="H13" s="20">
        <f t="shared" si="4"/>
        <v>154253.37984000001</v>
      </c>
      <c r="I13" s="20">
        <f t="shared" si="5"/>
        <v>9890.3324799999991</v>
      </c>
    </row>
    <row r="14" spans="2:9" outlineLevel="1" x14ac:dyDescent="0.25">
      <c r="B14" s="21">
        <v>7</v>
      </c>
      <c r="C14" s="22" t="s">
        <v>9</v>
      </c>
      <c r="D14" s="19">
        <v>1.16E-4</v>
      </c>
      <c r="E14" s="28">
        <f t="shared" si="1"/>
        <v>79972.356920000006</v>
      </c>
      <c r="F14" s="20">
        <f t="shared" si="2"/>
        <v>30747.508679999999</v>
      </c>
      <c r="G14" s="20">
        <f t="shared" si="3"/>
        <v>651.70888000000002</v>
      </c>
      <c r="H14" s="20">
        <f t="shared" si="4"/>
        <v>45646.408320000002</v>
      </c>
      <c r="I14" s="20">
        <f t="shared" si="5"/>
        <v>2926.7310400000001</v>
      </c>
    </row>
    <row r="15" spans="2:9" outlineLevel="1" x14ac:dyDescent="0.25">
      <c r="B15" s="21">
        <v>8</v>
      </c>
      <c r="C15" s="22" t="s">
        <v>10</v>
      </c>
      <c r="D15" s="19">
        <v>1.21E-4</v>
      </c>
      <c r="E15" s="28">
        <f t="shared" si="1"/>
        <v>83419.441269999996</v>
      </c>
      <c r="F15" s="20">
        <f t="shared" si="2"/>
        <v>32072.832330000001</v>
      </c>
      <c r="G15" s="20">
        <f t="shared" si="3"/>
        <v>679.79978000000006</v>
      </c>
      <c r="H15" s="20">
        <f t="shared" si="4"/>
        <v>47613.925920000001</v>
      </c>
      <c r="I15" s="20">
        <f t="shared" si="5"/>
        <v>3052.8832400000001</v>
      </c>
    </row>
    <row r="16" spans="2:9" outlineLevel="1" x14ac:dyDescent="0.25">
      <c r="B16" s="21">
        <v>9</v>
      </c>
      <c r="C16" s="22" t="s">
        <v>11</v>
      </c>
      <c r="D16" s="19">
        <v>3.4200000000000002E-4</v>
      </c>
      <c r="E16" s="28">
        <f t="shared" si="1"/>
        <v>235780.56954</v>
      </c>
      <c r="F16" s="20">
        <f t="shared" si="2"/>
        <v>90652.137659999993</v>
      </c>
      <c r="G16" s="20">
        <f t="shared" si="3"/>
        <v>1921.4175600000001</v>
      </c>
      <c r="H16" s="20">
        <f t="shared" si="4"/>
        <v>134578.20384</v>
      </c>
      <c r="I16" s="20">
        <f t="shared" si="5"/>
        <v>8628.8104800000001</v>
      </c>
    </row>
    <row r="17" spans="2:9" outlineLevel="1" x14ac:dyDescent="0.25">
      <c r="B17" s="21">
        <v>10</v>
      </c>
      <c r="C17" s="22" t="s">
        <v>12</v>
      </c>
      <c r="D17" s="19">
        <v>3.6600000000000001E-4</v>
      </c>
      <c r="E17" s="28">
        <f t="shared" si="1"/>
        <v>252326.57441999999</v>
      </c>
      <c r="F17" s="20">
        <f t="shared" si="2"/>
        <v>97013.691179999994</v>
      </c>
      <c r="G17" s="20">
        <f t="shared" si="3"/>
        <v>2056.2538800000002</v>
      </c>
      <c r="H17" s="20">
        <f t="shared" si="4"/>
        <v>144022.28831999999</v>
      </c>
      <c r="I17" s="20">
        <f t="shared" si="5"/>
        <v>9234.3410399999993</v>
      </c>
    </row>
    <row r="18" spans="2:9" outlineLevel="1" x14ac:dyDescent="0.25">
      <c r="B18" s="21">
        <v>11</v>
      </c>
      <c r="C18" s="22" t="s">
        <v>13</v>
      </c>
      <c r="D18" s="19">
        <v>2.05E-4</v>
      </c>
      <c r="E18" s="28">
        <f t="shared" si="1"/>
        <v>141330.45835</v>
      </c>
      <c r="F18" s="20">
        <f t="shared" si="2"/>
        <v>54338.269649999995</v>
      </c>
      <c r="G18" s="20">
        <f t="shared" si="3"/>
        <v>1151.7269000000001</v>
      </c>
      <c r="H18" s="20">
        <f t="shared" si="4"/>
        <v>80668.221600000004</v>
      </c>
      <c r="I18" s="20">
        <f t="shared" si="5"/>
        <v>5172.2401999999993</v>
      </c>
    </row>
    <row r="19" spans="2:9" outlineLevel="1" x14ac:dyDescent="0.25">
      <c r="B19" s="21">
        <v>12</v>
      </c>
      <c r="C19" s="22" t="s">
        <v>14</v>
      </c>
      <c r="D19" s="19">
        <v>1.22E-4</v>
      </c>
      <c r="E19" s="28">
        <f t="shared" si="1"/>
        <v>84108.858139999982</v>
      </c>
      <c r="F19" s="20">
        <f t="shared" si="2"/>
        <v>32337.897059999996</v>
      </c>
      <c r="G19" s="20">
        <f t="shared" si="3"/>
        <v>685.41795999999999</v>
      </c>
      <c r="H19" s="20">
        <f t="shared" si="4"/>
        <v>48007.42944</v>
      </c>
      <c r="I19" s="20">
        <f t="shared" si="5"/>
        <v>3078.1136799999999</v>
      </c>
    </row>
    <row r="20" spans="2:9" outlineLevel="1" x14ac:dyDescent="0.25">
      <c r="B20" s="21">
        <v>13</v>
      </c>
      <c r="C20" s="22" t="s">
        <v>15</v>
      </c>
      <c r="D20" s="19">
        <v>2.8400000000000002E-4</v>
      </c>
      <c r="E20" s="28">
        <f t="shared" si="1"/>
        <v>195794.39108</v>
      </c>
      <c r="F20" s="20">
        <f t="shared" si="2"/>
        <v>75278.383319999994</v>
      </c>
      <c r="G20" s="20">
        <f t="shared" si="3"/>
        <v>1595.5631200000003</v>
      </c>
      <c r="H20" s="20">
        <f t="shared" si="4"/>
        <v>111754.99968000001</v>
      </c>
      <c r="I20" s="20">
        <f t="shared" si="5"/>
        <v>7165.4449600000007</v>
      </c>
    </row>
    <row r="21" spans="2:9" ht="31.5" outlineLevel="1" x14ac:dyDescent="0.25">
      <c r="B21" s="21">
        <v>14</v>
      </c>
      <c r="C21" s="22" t="s">
        <v>16</v>
      </c>
      <c r="D21" s="19">
        <v>2.6499999999999999E-4</v>
      </c>
      <c r="E21" s="28">
        <f t="shared" si="1"/>
        <v>182695.47054999997</v>
      </c>
      <c r="F21" s="20">
        <f t="shared" si="2"/>
        <v>70242.153449999983</v>
      </c>
      <c r="G21" s="20">
        <f t="shared" si="3"/>
        <v>1488.8177000000001</v>
      </c>
      <c r="H21" s="20">
        <f t="shared" si="4"/>
        <v>104278.4328</v>
      </c>
      <c r="I21" s="20">
        <f t="shared" si="5"/>
        <v>6686.0665999999992</v>
      </c>
    </row>
    <row r="22" spans="2:9" ht="31.5" outlineLevel="1" x14ac:dyDescent="0.25">
      <c r="B22" s="21">
        <v>15</v>
      </c>
      <c r="C22" s="22" t="s">
        <v>17</v>
      </c>
      <c r="D22" s="19">
        <v>5.1099999999999995E-4</v>
      </c>
      <c r="E22" s="28">
        <f t="shared" si="1"/>
        <v>352292.02056999999</v>
      </c>
      <c r="F22" s="20">
        <f t="shared" si="2"/>
        <v>135448.07702999996</v>
      </c>
      <c r="G22" s="20">
        <f t="shared" si="3"/>
        <v>2870.8899799999999</v>
      </c>
      <c r="H22" s="20">
        <f t="shared" si="4"/>
        <v>201080.29871999999</v>
      </c>
      <c r="I22" s="20">
        <f t="shared" si="5"/>
        <v>12892.754839999998</v>
      </c>
    </row>
    <row r="23" spans="2:9" ht="31.5" outlineLevel="1" x14ac:dyDescent="0.25">
      <c r="B23" s="21">
        <v>16</v>
      </c>
      <c r="C23" s="22" t="s">
        <v>18</v>
      </c>
      <c r="D23" s="19">
        <v>5.7000000000000003E-5</v>
      </c>
      <c r="E23" s="28">
        <f t="shared" si="1"/>
        <v>39296.761590000002</v>
      </c>
      <c r="F23" s="20">
        <f t="shared" si="2"/>
        <v>15108.689609999999</v>
      </c>
      <c r="G23" s="20">
        <f t="shared" si="3"/>
        <v>320.23626000000002</v>
      </c>
      <c r="H23" s="20">
        <f t="shared" si="4"/>
        <v>22429.700640000003</v>
      </c>
      <c r="I23" s="20">
        <f t="shared" si="5"/>
        <v>1438.13508</v>
      </c>
    </row>
    <row r="24" spans="2:9" outlineLevel="1" x14ac:dyDescent="0.25">
      <c r="B24" s="21">
        <v>17</v>
      </c>
      <c r="C24" s="22" t="s">
        <v>19</v>
      </c>
      <c r="D24" s="19">
        <v>4.1300000000000001E-4</v>
      </c>
      <c r="E24" s="28">
        <f t="shared" si="1"/>
        <v>284729.16730999999</v>
      </c>
      <c r="F24" s="20">
        <f t="shared" si="2"/>
        <v>109471.73349</v>
      </c>
      <c r="G24" s="20">
        <f t="shared" si="3"/>
        <v>2320.30834</v>
      </c>
      <c r="H24" s="20">
        <f t="shared" si="4"/>
        <v>162516.95376</v>
      </c>
      <c r="I24" s="20">
        <f t="shared" si="5"/>
        <v>10420.17172</v>
      </c>
    </row>
    <row r="25" spans="2:9" outlineLevel="1" x14ac:dyDescent="0.25">
      <c r="B25" s="21">
        <v>18</v>
      </c>
      <c r="C25" s="22" t="s">
        <v>20</v>
      </c>
      <c r="D25" s="19">
        <v>5.0600000000000005E-4</v>
      </c>
      <c r="E25" s="28">
        <f t="shared" si="1"/>
        <v>348844.93622000003</v>
      </c>
      <c r="F25" s="20">
        <f t="shared" si="2"/>
        <v>134122.75338000001</v>
      </c>
      <c r="G25" s="20">
        <f t="shared" si="3"/>
        <v>2842.7990800000002</v>
      </c>
      <c r="H25" s="20">
        <f t="shared" si="4"/>
        <v>199112.78112000003</v>
      </c>
      <c r="I25" s="20">
        <f t="shared" si="5"/>
        <v>12766.602640000001</v>
      </c>
    </row>
    <row r="26" spans="2:9" outlineLevel="1" x14ac:dyDescent="0.25">
      <c r="B26" s="21">
        <v>19</v>
      </c>
      <c r="C26" s="22" t="s">
        <v>21</v>
      </c>
      <c r="D26" s="19">
        <v>4.6299999999999998E-4</v>
      </c>
      <c r="E26" s="28">
        <f t="shared" si="1"/>
        <v>319200.01080999995</v>
      </c>
      <c r="F26" s="20">
        <f t="shared" si="2"/>
        <v>122724.96998999998</v>
      </c>
      <c r="G26" s="20">
        <f t="shared" si="3"/>
        <v>2601.2173400000001</v>
      </c>
      <c r="H26" s="20">
        <f t="shared" si="4"/>
        <v>182192.12975999998</v>
      </c>
      <c r="I26" s="20">
        <f t="shared" si="5"/>
        <v>11681.693719999999</v>
      </c>
    </row>
    <row r="27" spans="2:9" outlineLevel="1" x14ac:dyDescent="0.25">
      <c r="B27" s="21">
        <v>20</v>
      </c>
      <c r="C27" s="22" t="s">
        <v>22</v>
      </c>
      <c r="D27" s="19">
        <v>2.176E-3</v>
      </c>
      <c r="E27" s="28">
        <f t="shared" si="1"/>
        <v>1500171.1091200002</v>
      </c>
      <c r="F27" s="20">
        <f t="shared" si="2"/>
        <v>576780.85248</v>
      </c>
      <c r="G27" s="20">
        <f t="shared" si="3"/>
        <v>12225.159680000001</v>
      </c>
      <c r="H27" s="20">
        <f t="shared" si="4"/>
        <v>856263.65951999999</v>
      </c>
      <c r="I27" s="20">
        <f t="shared" si="5"/>
        <v>54901.437439999994</v>
      </c>
    </row>
    <row r="28" spans="2:9" outlineLevel="1" x14ac:dyDescent="0.25">
      <c r="B28" s="21">
        <v>21</v>
      </c>
      <c r="C28" s="22" t="s">
        <v>23</v>
      </c>
      <c r="D28" s="19">
        <v>7.7000000000000001E-5</v>
      </c>
      <c r="E28" s="28">
        <f t="shared" si="1"/>
        <v>53085.098990000006</v>
      </c>
      <c r="F28" s="20">
        <f t="shared" si="2"/>
        <v>20409.984209999999</v>
      </c>
      <c r="G28" s="20">
        <f t="shared" si="3"/>
        <v>432.59986000000004</v>
      </c>
      <c r="H28" s="20">
        <f t="shared" si="4"/>
        <v>30299.771040000003</v>
      </c>
      <c r="I28" s="20">
        <f t="shared" si="5"/>
        <v>1942.74388</v>
      </c>
    </row>
    <row r="29" spans="2:9" outlineLevel="1" x14ac:dyDescent="0.25">
      <c r="B29" s="21">
        <v>22</v>
      </c>
      <c r="C29" s="22" t="s">
        <v>24</v>
      </c>
      <c r="D29" s="19">
        <v>3.2899999999999997E-4</v>
      </c>
      <c r="E29" s="28">
        <f t="shared" si="1"/>
        <v>226818.15023</v>
      </c>
      <c r="F29" s="20">
        <f t="shared" si="2"/>
        <v>87206.296169999987</v>
      </c>
      <c r="G29" s="20">
        <f t="shared" si="3"/>
        <v>1848.38122</v>
      </c>
      <c r="H29" s="20">
        <f t="shared" si="4"/>
        <v>129462.65808000001</v>
      </c>
      <c r="I29" s="20">
        <f t="shared" si="5"/>
        <v>8300.8147599999993</v>
      </c>
    </row>
    <row r="30" spans="2:9" s="9" customFormat="1" x14ac:dyDescent="0.25">
      <c r="B30" s="5"/>
      <c r="C30" s="6"/>
      <c r="D30" s="7"/>
      <c r="E30" s="28">
        <f t="shared" si="1"/>
        <v>5218885.7059000004</v>
      </c>
      <c r="F30" s="8">
        <f>SUM(F8:F29)</f>
        <v>2006540.0060999999</v>
      </c>
      <c r="G30" s="8">
        <f t="shared" ref="G30:I30" si="6">SUM(G8:G29)</f>
        <v>42529.62260000001</v>
      </c>
      <c r="H30" s="8">
        <f t="shared" si="6"/>
        <v>2978821.6464</v>
      </c>
      <c r="I30" s="8">
        <f t="shared" si="6"/>
        <v>190994.43079999997</v>
      </c>
    </row>
  </sheetData>
  <mergeCells count="10">
    <mergeCell ref="B6:C6"/>
    <mergeCell ref="B7:C7"/>
    <mergeCell ref="B1:I1"/>
    <mergeCell ref="B3:C5"/>
    <mergeCell ref="D3:D5"/>
    <mergeCell ref="F3:F4"/>
    <mergeCell ref="G3:G4"/>
    <mergeCell ref="H3:H4"/>
    <mergeCell ref="I3:I4"/>
    <mergeCell ref="E3:E5"/>
  </mergeCells>
  <pageMargins left="0.70866141732283472" right="0.11811023622047245" top="0.15748031496062992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коррект 2014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Е.А. Бердникова</dc:creator>
  <cp:lastModifiedBy>User</cp:lastModifiedBy>
  <cp:lastPrinted>2014-10-30T03:49:53Z</cp:lastPrinted>
  <dcterms:created xsi:type="dcterms:W3CDTF">2013-06-25T10:00:48Z</dcterms:created>
  <dcterms:modified xsi:type="dcterms:W3CDTF">2014-10-30T03:50:51Z</dcterms:modified>
</cp:coreProperties>
</file>