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195" windowWidth="15180" windowHeight="11580" tabRatio="588" activeTab="1"/>
  </bookViews>
  <sheets>
    <sheet name="июль" sheetId="17" r:id="rId1"/>
    <sheet name="Лист1" sheetId="18" r:id="rId2"/>
  </sheets>
  <definedNames>
    <definedName name="_xlnm._FilterDatabase" localSheetId="0" hidden="1">июль!$A$10:$H$16</definedName>
    <definedName name="_xlnm.Print_Area" localSheetId="0">июль!$A$1:$H$20</definedName>
  </definedNames>
  <calcPr calcId="145621"/>
</workbook>
</file>

<file path=xl/calcChain.xml><?xml version="1.0" encoding="utf-8"?>
<calcChain xmlns="http://schemas.openxmlformats.org/spreadsheetml/2006/main">
  <c r="I19" i="18" l="1"/>
  <c r="K19" i="18"/>
  <c r="H18" i="18"/>
  <c r="H15" i="18"/>
  <c r="H16" i="18"/>
  <c r="H17" i="18"/>
  <c r="H14" i="18"/>
  <c r="H13" i="18"/>
  <c r="H11" i="18"/>
  <c r="H12" i="18"/>
  <c r="H10" i="18"/>
  <c r="J9" i="18"/>
  <c r="J19" i="18" s="1"/>
  <c r="H19" i="18" l="1"/>
  <c r="G16" i="17"/>
  <c r="H15" i="17"/>
  <c r="H16" i="17" l="1"/>
  <c r="H13" i="17" l="1"/>
</calcChain>
</file>

<file path=xl/sharedStrings.xml><?xml version="1.0" encoding="utf-8"?>
<sst xmlns="http://schemas.openxmlformats.org/spreadsheetml/2006/main" count="166" uniqueCount="67">
  <si>
    <t>Раздел</t>
  </si>
  <si>
    <t>Подраздел</t>
  </si>
  <si>
    <t>Целевая статья</t>
  </si>
  <si>
    <t>Вид расходов</t>
  </si>
  <si>
    <t>Наименование показателя бюджетной классификации</t>
  </si>
  <si>
    <t>6</t>
  </si>
  <si>
    <t>7</t>
  </si>
  <si>
    <t>8=6+7</t>
  </si>
  <si>
    <t>Объем бюджетных ассигнований на 2012 год, с учетом вносимых изменений</t>
  </si>
  <si>
    <t>Глава поселка</t>
  </si>
  <si>
    <t>Н.Н.Корнева</t>
  </si>
  <si>
    <t>412</t>
  </si>
  <si>
    <t>01</t>
  </si>
  <si>
    <t>03</t>
  </si>
  <si>
    <t>05</t>
  </si>
  <si>
    <t>6000503</t>
  </si>
  <si>
    <t>Субвенция муниципальным образованиям района на привлечение безработных граждан к общественным работам ( за счет районного бюджета)</t>
  </si>
  <si>
    <t>В доходную часть бюджета</t>
  </si>
  <si>
    <t>В расходную часть бюджета</t>
  </si>
  <si>
    <t>Субвенция муниципальным образованиям района на привлечение безработных граждан к общественным работам ( за счет районного бюджета)                                                16,484 т.р</t>
  </si>
  <si>
    <t>Исполнитель, Бланк С.Р.</t>
  </si>
  <si>
    <t xml:space="preserve">Сумма бюджетных ассигнований, утвержденных решением о бюджете на 01.07. 2012 </t>
  </si>
  <si>
    <t>Сумма изменений, вносимых в решение о бюджете  на июль (со знаком +/-)</t>
  </si>
  <si>
    <t xml:space="preserve">Компенсация выпадающих доходов организациям,предоставляющим населению услуги теплоснабжения по тарифам </t>
  </si>
  <si>
    <t>02</t>
  </si>
  <si>
    <t>3510201</t>
  </si>
  <si>
    <t>006</t>
  </si>
  <si>
    <t>4143,9</t>
  </si>
  <si>
    <t>-2569,502</t>
  </si>
  <si>
    <t>Компенсация выпадающих доходов, предоставляющих услуги водоснабжения и водоотведения по тарифам,</t>
  </si>
  <si>
    <t>3510301</t>
  </si>
  <si>
    <t>1249,71</t>
  </si>
  <si>
    <t>-340,751</t>
  </si>
  <si>
    <t>08</t>
  </si>
  <si>
    <t>7950252</t>
  </si>
  <si>
    <t>024</t>
  </si>
  <si>
    <t>0</t>
  </si>
  <si>
    <t>100</t>
  </si>
  <si>
    <t>Установка пандусов в ДК п.Б.Ирба 80,0т.р. С.Поначево 20,0т.р. Согласно ДРЦП "Доступная среда для инвалидов в Курагинском районе на  2012-2013годы"</t>
  </si>
  <si>
    <t>Компенсация выпадающих доходов  за счет краевого бюджета    уменьшение на 2910,253т.р.</t>
  </si>
  <si>
    <t>Субвенция из районного бюдета по ДРЦП "Доступная среда для инвалидов в Курагинском районе на  2012-2013годы" для установки пандусов         100,0т.р.</t>
  </si>
  <si>
    <r>
      <t>Сведения об изменениях вносимых в бюджет    на 2012год    по                                                                                                       __</t>
    </r>
    <r>
      <rPr>
        <b/>
        <i/>
        <u/>
        <sz val="14"/>
        <rFont val="Times New Roman"/>
        <family val="1"/>
        <charset val="204"/>
      </rPr>
      <t>Администрации поселка Большая Ирба_</t>
    </r>
    <r>
      <rPr>
        <b/>
        <sz val="14"/>
        <rFont val="Times New Roman"/>
        <family val="1"/>
        <charset val="204"/>
      </rPr>
      <t>_ проект  июль 2012г.</t>
    </r>
  </si>
  <si>
    <t>иные межбюджетные трансферты на  введение новых систем оплаты труда работникам учреждений культуры в сумме 244,25 т.р.</t>
  </si>
  <si>
    <t>8600000</t>
  </si>
  <si>
    <t>017</t>
  </si>
  <si>
    <t>488,5</t>
  </si>
  <si>
    <t xml:space="preserve">иные межбюджетные трансферты на  введение новых систем оплаты труда работникам учреждений культуры </t>
  </si>
  <si>
    <t>Всего  по бюджету</t>
  </si>
  <si>
    <t>Субсидия  ДК</t>
  </si>
  <si>
    <t>Субвенция в районный бюджет</t>
  </si>
  <si>
    <t>4409903</t>
  </si>
  <si>
    <t>251</t>
  </si>
  <si>
    <t>241</t>
  </si>
  <si>
    <t>001</t>
  </si>
  <si>
    <t>223</t>
  </si>
  <si>
    <t>340</t>
  </si>
  <si>
    <t>225</t>
  </si>
  <si>
    <t>221</t>
  </si>
  <si>
    <t>222</t>
  </si>
  <si>
    <t>226</t>
  </si>
  <si>
    <t>290</t>
  </si>
  <si>
    <t>310</t>
  </si>
  <si>
    <t>11</t>
  </si>
  <si>
    <t>5129703</t>
  </si>
  <si>
    <t>079</t>
  </si>
  <si>
    <t>600503</t>
  </si>
  <si>
    <t>6000303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</si>
</sst>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3" fontId="4" fillId="0" borderId="0" xfId="0" applyNumberFormat="1" applyFont="1"/>
    <xf numFmtId="3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left"/>
    </xf>
    <xf numFmtId="49" fontId="0" fillId="0" borderId="0" xfId="0" applyNumberFormat="1"/>
    <xf numFmtId="165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topLeftCell="A9" zoomScaleNormal="100" zoomScaleSheetLayoutView="100" workbookViewId="0">
      <selection activeCell="A9" sqref="A9:H15"/>
    </sheetView>
  </sheetViews>
  <sheetFormatPr defaultRowHeight="12.75" x14ac:dyDescent="0.2"/>
  <cols>
    <col min="1" max="1" width="44.5703125" style="2" customWidth="1"/>
    <col min="2" max="2" width="8.42578125" style="3" customWidth="1"/>
    <col min="3" max="3" width="8.85546875" style="3" customWidth="1"/>
    <col min="4" max="4" width="9.7109375" style="3" customWidth="1"/>
    <col min="5" max="5" width="10" style="3" customWidth="1"/>
    <col min="6" max="6" width="16.42578125" style="3" customWidth="1"/>
    <col min="7" max="7" width="13.85546875" style="3" customWidth="1"/>
    <col min="8" max="8" width="14.85546875" style="4" customWidth="1"/>
    <col min="9" max="16384" width="9.140625" style="1"/>
  </cols>
  <sheetData>
    <row r="1" spans="1:8" ht="53.25" customHeight="1" x14ac:dyDescent="0.2">
      <c r="A1" s="32" t="s">
        <v>41</v>
      </c>
      <c r="B1" s="32"/>
      <c r="C1" s="32"/>
      <c r="D1" s="32"/>
      <c r="E1" s="32"/>
      <c r="F1" s="32"/>
      <c r="G1" s="32"/>
      <c r="H1" s="32"/>
    </row>
    <row r="2" spans="1:8" ht="17.25" customHeight="1" x14ac:dyDescent="0.2">
      <c r="A2" s="20"/>
      <c r="B2" s="20"/>
      <c r="C2" s="33"/>
      <c r="D2" s="33"/>
      <c r="E2" s="33"/>
      <c r="F2" s="20"/>
      <c r="G2" s="20"/>
      <c r="H2" s="20"/>
    </row>
    <row r="3" spans="1:8" ht="17.25" customHeight="1" x14ac:dyDescent="0.2">
      <c r="A3" s="20" t="s">
        <v>17</v>
      </c>
      <c r="B3" s="20"/>
      <c r="C3" s="21"/>
      <c r="D3" s="21"/>
      <c r="E3" s="21"/>
      <c r="F3" s="20"/>
      <c r="G3" s="20"/>
      <c r="H3" s="18"/>
    </row>
    <row r="4" spans="1:8" ht="57.75" customHeight="1" x14ac:dyDescent="0.2">
      <c r="A4" s="31" t="s">
        <v>39</v>
      </c>
      <c r="B4" s="31"/>
      <c r="C4" s="31"/>
      <c r="D4" s="31"/>
      <c r="E4" s="31"/>
      <c r="F4" s="31"/>
      <c r="G4" s="20"/>
      <c r="H4" s="18"/>
    </row>
    <row r="5" spans="1:8" ht="40.5" customHeight="1" x14ac:dyDescent="0.2">
      <c r="A5" s="31" t="s">
        <v>40</v>
      </c>
      <c r="B5" s="31"/>
      <c r="C5" s="31"/>
      <c r="D5" s="31"/>
      <c r="E5" s="31"/>
      <c r="F5" s="31"/>
      <c r="G5" s="31"/>
      <c r="H5" s="18"/>
    </row>
    <row r="6" spans="1:8" ht="57.75" customHeight="1" x14ac:dyDescent="0.2">
      <c r="A6" s="31" t="s">
        <v>19</v>
      </c>
      <c r="B6" s="31"/>
      <c r="C6" s="31"/>
      <c r="D6" s="31"/>
      <c r="E6" s="31"/>
      <c r="F6" s="31"/>
      <c r="G6" s="31"/>
      <c r="H6" s="18"/>
    </row>
    <row r="7" spans="1:8" ht="39" customHeight="1" x14ac:dyDescent="0.2">
      <c r="A7" s="31" t="s">
        <v>42</v>
      </c>
      <c r="B7" s="31"/>
      <c r="C7" s="31"/>
      <c r="D7" s="31"/>
      <c r="E7" s="31"/>
      <c r="F7" s="31"/>
      <c r="G7" s="31"/>
      <c r="H7" s="18"/>
    </row>
    <row r="8" spans="1:8" ht="21" customHeight="1" x14ac:dyDescent="0.25">
      <c r="A8" s="19" t="s">
        <v>18</v>
      </c>
      <c r="B8" s="10"/>
      <c r="C8" s="10"/>
      <c r="D8" s="10"/>
      <c r="E8" s="10"/>
      <c r="F8" s="10"/>
      <c r="G8" s="10"/>
      <c r="H8" s="9"/>
    </row>
    <row r="9" spans="1:8" ht="110.25" x14ac:dyDescent="0.2">
      <c r="A9" s="11" t="s">
        <v>4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21</v>
      </c>
      <c r="G9" s="6" t="s">
        <v>22</v>
      </c>
      <c r="H9" s="6" t="s">
        <v>8</v>
      </c>
    </row>
    <row r="10" spans="1:8" ht="15.75" x14ac:dyDescent="0.25">
      <c r="A10" s="12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5</v>
      </c>
      <c r="G10" s="6" t="s">
        <v>6</v>
      </c>
      <c r="H10" s="7" t="s">
        <v>7</v>
      </c>
    </row>
    <row r="11" spans="1:8" ht="99.75" customHeight="1" x14ac:dyDescent="0.25">
      <c r="A11" s="5" t="s">
        <v>23</v>
      </c>
      <c r="B11" s="6" t="s">
        <v>14</v>
      </c>
      <c r="C11" s="6" t="s">
        <v>24</v>
      </c>
      <c r="D11" s="6" t="s">
        <v>25</v>
      </c>
      <c r="E11" s="6" t="s">
        <v>26</v>
      </c>
      <c r="F11" s="6" t="s">
        <v>27</v>
      </c>
      <c r="G11" s="6" t="s">
        <v>28</v>
      </c>
      <c r="H11" s="17">
        <v>1574.3979999999997</v>
      </c>
    </row>
    <row r="12" spans="1:8" ht="88.5" customHeight="1" x14ac:dyDescent="0.25">
      <c r="A12" s="5" t="s">
        <v>29</v>
      </c>
      <c r="B12" s="6" t="s">
        <v>14</v>
      </c>
      <c r="C12" s="6" t="s">
        <v>24</v>
      </c>
      <c r="D12" s="6" t="s">
        <v>30</v>
      </c>
      <c r="E12" s="6" t="s">
        <v>26</v>
      </c>
      <c r="F12" s="15" t="s">
        <v>31</v>
      </c>
      <c r="G12" s="15" t="s">
        <v>32</v>
      </c>
      <c r="H12" s="14">
        <v>908.95900000000006</v>
      </c>
    </row>
    <row r="13" spans="1:8" ht="77.25" customHeight="1" x14ac:dyDescent="0.25">
      <c r="A13" s="5" t="s">
        <v>16</v>
      </c>
      <c r="B13" s="6" t="s">
        <v>14</v>
      </c>
      <c r="C13" s="6" t="s">
        <v>13</v>
      </c>
      <c r="D13" s="6" t="s">
        <v>15</v>
      </c>
      <c r="E13" s="6" t="s">
        <v>11</v>
      </c>
      <c r="F13" s="15">
        <v>0</v>
      </c>
      <c r="G13" s="15">
        <v>16.484200000000001</v>
      </c>
      <c r="H13" s="14">
        <f>G13</f>
        <v>16.484200000000001</v>
      </c>
    </row>
    <row r="14" spans="1:8" ht="83.25" customHeight="1" x14ac:dyDescent="0.25">
      <c r="A14" s="5" t="s">
        <v>38</v>
      </c>
      <c r="B14" s="6" t="s">
        <v>33</v>
      </c>
      <c r="C14" s="6" t="s">
        <v>12</v>
      </c>
      <c r="D14" s="6" t="s">
        <v>34</v>
      </c>
      <c r="E14" s="6" t="s">
        <v>35</v>
      </c>
      <c r="F14" s="6" t="s">
        <v>36</v>
      </c>
      <c r="G14" s="6" t="s">
        <v>37</v>
      </c>
      <c r="H14" s="14">
        <v>100</v>
      </c>
    </row>
    <row r="15" spans="1:8" ht="68.25" customHeight="1" x14ac:dyDescent="0.25">
      <c r="A15" s="5" t="s">
        <v>46</v>
      </c>
      <c r="B15" s="6" t="s">
        <v>33</v>
      </c>
      <c r="C15" s="6" t="s">
        <v>12</v>
      </c>
      <c r="D15" s="6" t="s">
        <v>43</v>
      </c>
      <c r="E15" s="6" t="s">
        <v>44</v>
      </c>
      <c r="F15" s="6" t="s">
        <v>36</v>
      </c>
      <c r="G15" s="6" t="s">
        <v>45</v>
      </c>
      <c r="H15" s="14" t="str">
        <f>G15</f>
        <v>488,5</v>
      </c>
    </row>
    <row r="16" spans="1:8" ht="18" customHeight="1" x14ac:dyDescent="0.25">
      <c r="A16" s="5" t="s">
        <v>47</v>
      </c>
      <c r="B16" s="6"/>
      <c r="C16" s="6"/>
      <c r="D16" s="6"/>
      <c r="E16" s="6"/>
      <c r="F16" s="16">
        <v>40362.964</v>
      </c>
      <c r="G16" s="16">
        <f>G11+G12+G13+G14+G15</f>
        <v>-2305.2687999999998</v>
      </c>
      <c r="H16" s="17">
        <f>F16+G16</f>
        <v>38057.695200000002</v>
      </c>
    </row>
    <row r="17" spans="1:8" ht="18" customHeight="1" x14ac:dyDescent="0.25">
      <c r="A17" s="8"/>
      <c r="B17" s="10"/>
      <c r="C17" s="10"/>
      <c r="D17" s="10"/>
      <c r="E17" s="10"/>
      <c r="F17" s="10"/>
      <c r="G17" s="10"/>
      <c r="H17" s="13"/>
    </row>
    <row r="18" spans="1:8" ht="33.75" customHeight="1" x14ac:dyDescent="0.25">
      <c r="A18" s="8" t="s">
        <v>9</v>
      </c>
      <c r="B18" s="10"/>
      <c r="C18" s="10"/>
      <c r="D18" s="10"/>
      <c r="E18" s="10"/>
      <c r="F18" s="10" t="s">
        <v>10</v>
      </c>
      <c r="G18" s="10"/>
      <c r="H18" s="13"/>
    </row>
    <row r="19" spans="1:8" ht="39" customHeight="1" x14ac:dyDescent="0.2"/>
    <row r="20" spans="1:8" x14ac:dyDescent="0.2">
      <c r="A20" s="2" t="s">
        <v>20</v>
      </c>
    </row>
    <row r="21" spans="1:8" ht="12.75" customHeight="1" x14ac:dyDescent="0.2"/>
  </sheetData>
  <autoFilter ref="A10:H16"/>
  <mergeCells count="6">
    <mergeCell ref="A7:G7"/>
    <mergeCell ref="A1:H1"/>
    <mergeCell ref="C2:E2"/>
    <mergeCell ref="A4:F4"/>
    <mergeCell ref="A5:G5"/>
    <mergeCell ref="A6:G6"/>
  </mergeCells>
  <phoneticPr fontId="1" type="noConversion"/>
  <pageMargins left="0.74803149606299213" right="0.23622047244094491" top="0.74803149606299213" bottom="0.39370078740157483" header="0.15748031496062992" footer="0.1574803149606299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7" workbookViewId="0">
      <selection activeCell="I9" sqref="I9"/>
    </sheetView>
  </sheetViews>
  <sheetFormatPr defaultRowHeight="12.75" x14ac:dyDescent="0.2"/>
  <cols>
    <col min="1" max="1" width="14.140625" customWidth="1"/>
    <col min="8" max="8" width="12.28515625" customWidth="1"/>
    <col min="9" max="9" width="10.5703125" customWidth="1"/>
    <col min="10" max="10" width="11.5703125" customWidth="1"/>
    <col min="11" max="11" width="11.140625" customWidth="1"/>
  </cols>
  <sheetData>
    <row r="1" spans="1:11" ht="85.5" customHeight="1" x14ac:dyDescent="0.2">
      <c r="A1" t="s">
        <v>4</v>
      </c>
      <c r="B1" t="s">
        <v>0</v>
      </c>
      <c r="C1" t="s">
        <v>1</v>
      </c>
      <c r="D1" t="s">
        <v>2</v>
      </c>
      <c r="E1" t="s">
        <v>3</v>
      </c>
      <c r="G1" t="s">
        <v>21</v>
      </c>
      <c r="H1" s="22" t="s">
        <v>22</v>
      </c>
    </row>
    <row r="2" spans="1:11" ht="49.5" customHeight="1" x14ac:dyDescent="0.2">
      <c r="A2">
        <v>1</v>
      </c>
      <c r="B2">
        <v>2</v>
      </c>
      <c r="C2">
        <v>3</v>
      </c>
      <c r="D2">
        <v>4</v>
      </c>
      <c r="E2">
        <v>5</v>
      </c>
      <c r="G2" t="s">
        <v>5</v>
      </c>
      <c r="H2" t="s">
        <v>6</v>
      </c>
      <c r="I2" t="s">
        <v>7</v>
      </c>
      <c r="J2">
        <v>3</v>
      </c>
      <c r="K2">
        <v>4</v>
      </c>
    </row>
    <row r="3" spans="1:11" ht="49.5" customHeight="1" x14ac:dyDescent="0.2">
      <c r="A3" s="23" t="s">
        <v>23</v>
      </c>
      <c r="B3" s="24" t="s">
        <v>14</v>
      </c>
      <c r="C3" s="24" t="s">
        <v>24</v>
      </c>
      <c r="D3" s="24" t="s">
        <v>25</v>
      </c>
      <c r="E3" s="24" t="s">
        <v>26</v>
      </c>
      <c r="F3" s="24"/>
      <c r="G3" s="24" t="s">
        <v>27</v>
      </c>
      <c r="H3" s="24" t="s">
        <v>28</v>
      </c>
      <c r="I3" s="24">
        <v>1574.3979999999997</v>
      </c>
    </row>
    <row r="4" spans="1:11" ht="49.5" customHeight="1" x14ac:dyDescent="0.2">
      <c r="A4" s="23" t="s">
        <v>29</v>
      </c>
      <c r="B4" s="24" t="s">
        <v>14</v>
      </c>
      <c r="C4" s="24" t="s">
        <v>24</v>
      </c>
      <c r="D4" s="24" t="s">
        <v>30</v>
      </c>
      <c r="E4" s="24" t="s">
        <v>26</v>
      </c>
      <c r="F4" s="24"/>
      <c r="G4" s="24" t="s">
        <v>31</v>
      </c>
      <c r="H4" s="24" t="s">
        <v>32</v>
      </c>
      <c r="I4" s="24">
        <v>908.95900000000006</v>
      </c>
    </row>
    <row r="5" spans="1:11" ht="65.25" customHeight="1" x14ac:dyDescent="0.2">
      <c r="A5" s="23" t="s">
        <v>16</v>
      </c>
      <c r="B5" s="24" t="s">
        <v>14</v>
      </c>
      <c r="C5" s="24" t="s">
        <v>13</v>
      </c>
      <c r="D5" s="24" t="s">
        <v>15</v>
      </c>
      <c r="E5" s="24" t="s">
        <v>11</v>
      </c>
      <c r="F5" s="24"/>
      <c r="G5" s="24">
        <v>0</v>
      </c>
      <c r="H5" s="25">
        <v>16.484200000000001</v>
      </c>
      <c r="I5" s="24">
        <v>16.484200000000001</v>
      </c>
    </row>
    <row r="6" spans="1:11" ht="76.5" customHeight="1" x14ac:dyDescent="0.2">
      <c r="A6" s="23" t="s">
        <v>38</v>
      </c>
      <c r="B6" s="24" t="s">
        <v>33</v>
      </c>
      <c r="C6" s="24" t="s">
        <v>12</v>
      </c>
      <c r="D6" s="24" t="s">
        <v>34</v>
      </c>
      <c r="E6" s="24" t="s">
        <v>35</v>
      </c>
      <c r="F6" s="24"/>
      <c r="G6" s="24" t="s">
        <v>36</v>
      </c>
      <c r="H6" s="24" t="s">
        <v>37</v>
      </c>
      <c r="I6" s="24">
        <v>100</v>
      </c>
    </row>
    <row r="7" spans="1:11" ht="78.75" customHeight="1" x14ac:dyDescent="0.2">
      <c r="A7" s="23" t="s">
        <v>46</v>
      </c>
      <c r="B7" s="24" t="s">
        <v>33</v>
      </c>
      <c r="C7" s="24" t="s">
        <v>12</v>
      </c>
      <c r="D7" s="24" t="s">
        <v>43</v>
      </c>
      <c r="E7" s="24"/>
      <c r="F7" s="24"/>
      <c r="G7" s="24" t="s">
        <v>36</v>
      </c>
      <c r="H7" s="24" t="s">
        <v>45</v>
      </c>
      <c r="I7" s="24" t="s">
        <v>45</v>
      </c>
      <c r="J7">
        <v>244.25</v>
      </c>
      <c r="K7">
        <v>244.25</v>
      </c>
    </row>
    <row r="8" spans="1:11" ht="18.75" customHeight="1" x14ac:dyDescent="0.2">
      <c r="A8" s="26" t="s">
        <v>48</v>
      </c>
      <c r="B8" s="29" t="s">
        <v>33</v>
      </c>
      <c r="C8" s="29" t="s">
        <v>12</v>
      </c>
      <c r="D8" s="29" t="s">
        <v>50</v>
      </c>
      <c r="E8" s="29"/>
      <c r="F8" s="29" t="s">
        <v>52</v>
      </c>
      <c r="G8" s="29"/>
      <c r="H8" s="28">
        <v>3894.8322800000001</v>
      </c>
      <c r="I8" s="27"/>
      <c r="J8">
        <v>1163.57</v>
      </c>
      <c r="K8">
        <v>2731.2622799999999</v>
      </c>
    </row>
    <row r="9" spans="1:11" ht="38.25" x14ac:dyDescent="0.2">
      <c r="A9" s="26" t="s">
        <v>49</v>
      </c>
      <c r="B9" s="29" t="s">
        <v>33</v>
      </c>
      <c r="C9" s="29" t="s">
        <v>12</v>
      </c>
      <c r="D9" s="29" t="s">
        <v>50</v>
      </c>
      <c r="E9" s="29" t="s">
        <v>44</v>
      </c>
      <c r="F9" s="29" t="s">
        <v>51</v>
      </c>
      <c r="G9" s="29"/>
      <c r="H9" s="28">
        <v>-2916.92</v>
      </c>
      <c r="I9" s="27"/>
      <c r="J9">
        <f>H9-K9</f>
        <v>-1009.5700000000002</v>
      </c>
      <c r="K9">
        <v>-1907.35</v>
      </c>
    </row>
    <row r="10" spans="1:11" x14ac:dyDescent="0.2">
      <c r="B10" s="29" t="s">
        <v>33</v>
      </c>
      <c r="C10" s="29" t="s">
        <v>12</v>
      </c>
      <c r="D10" s="29" t="s">
        <v>50</v>
      </c>
      <c r="E10" s="29" t="s">
        <v>53</v>
      </c>
      <c r="F10" s="29" t="s">
        <v>54</v>
      </c>
      <c r="G10" s="29"/>
      <c r="H10" s="28">
        <f t="shared" ref="H10:H18" si="0">J10+K10</f>
        <v>-837.1</v>
      </c>
      <c r="I10" s="27"/>
      <c r="J10">
        <v>-130</v>
      </c>
      <c r="K10">
        <v>-707.1</v>
      </c>
    </row>
    <row r="11" spans="1:11" x14ac:dyDescent="0.2">
      <c r="B11" s="29" t="s">
        <v>33</v>
      </c>
      <c r="C11" s="29" t="s">
        <v>12</v>
      </c>
      <c r="D11" s="29" t="s">
        <v>50</v>
      </c>
      <c r="E11" s="29" t="s">
        <v>53</v>
      </c>
      <c r="F11" s="29" t="s">
        <v>55</v>
      </c>
      <c r="G11" s="29"/>
      <c r="H11" s="28">
        <f t="shared" si="0"/>
        <v>-50</v>
      </c>
      <c r="I11" s="27"/>
      <c r="J11">
        <v>-10</v>
      </c>
      <c r="K11">
        <v>-40</v>
      </c>
    </row>
    <row r="12" spans="1:11" x14ac:dyDescent="0.2">
      <c r="B12" s="29" t="s">
        <v>33</v>
      </c>
      <c r="C12" s="29" t="s">
        <v>12</v>
      </c>
      <c r="D12" s="29" t="s">
        <v>50</v>
      </c>
      <c r="E12" s="29" t="s">
        <v>53</v>
      </c>
      <c r="F12" s="29" t="s">
        <v>56</v>
      </c>
      <c r="G12" s="29"/>
      <c r="H12" s="28">
        <f t="shared" si="0"/>
        <v>-13</v>
      </c>
      <c r="I12" s="27"/>
      <c r="J12">
        <v>-5</v>
      </c>
      <c r="K12">
        <v>-8</v>
      </c>
    </row>
    <row r="13" spans="1:11" x14ac:dyDescent="0.2">
      <c r="B13" s="29" t="s">
        <v>33</v>
      </c>
      <c r="C13" s="29" t="s">
        <v>12</v>
      </c>
      <c r="D13" s="29" t="s">
        <v>50</v>
      </c>
      <c r="E13" s="29" t="s">
        <v>53</v>
      </c>
      <c r="F13" s="29" t="s">
        <v>57</v>
      </c>
      <c r="G13" s="29"/>
      <c r="H13" s="28">
        <f t="shared" si="0"/>
        <v>-12</v>
      </c>
      <c r="I13" s="27"/>
      <c r="J13">
        <v>-5</v>
      </c>
      <c r="K13">
        <v>-7</v>
      </c>
    </row>
    <row r="14" spans="1:11" x14ac:dyDescent="0.2">
      <c r="B14" s="29" t="s">
        <v>33</v>
      </c>
      <c r="C14" s="29" t="s">
        <v>12</v>
      </c>
      <c r="D14" s="29" t="s">
        <v>50</v>
      </c>
      <c r="E14" s="29" t="s">
        <v>53</v>
      </c>
      <c r="F14" s="29" t="s">
        <v>58</v>
      </c>
      <c r="G14" s="29"/>
      <c r="H14" s="28">
        <f t="shared" si="0"/>
        <v>-5</v>
      </c>
      <c r="I14" s="27"/>
      <c r="J14">
        <v>-3</v>
      </c>
      <c r="K14">
        <v>-2</v>
      </c>
    </row>
    <row r="15" spans="1:11" x14ac:dyDescent="0.2">
      <c r="B15" s="29" t="s">
        <v>33</v>
      </c>
      <c r="C15" s="29" t="s">
        <v>12</v>
      </c>
      <c r="D15" s="29" t="s">
        <v>50</v>
      </c>
      <c r="E15" s="29" t="s">
        <v>53</v>
      </c>
      <c r="F15" s="29" t="s">
        <v>59</v>
      </c>
      <c r="G15" s="29"/>
      <c r="H15" s="28">
        <f t="shared" si="0"/>
        <v>-1</v>
      </c>
      <c r="I15" s="27"/>
      <c r="J15">
        <v>-1</v>
      </c>
    </row>
    <row r="16" spans="1:11" x14ac:dyDescent="0.2">
      <c r="B16" s="29" t="s">
        <v>33</v>
      </c>
      <c r="C16" s="29" t="s">
        <v>12</v>
      </c>
      <c r="D16" s="29" t="s">
        <v>50</v>
      </c>
      <c r="E16" s="29" t="s">
        <v>53</v>
      </c>
      <c r="F16" s="29" t="s">
        <v>60</v>
      </c>
      <c r="G16" s="29"/>
      <c r="H16" s="28">
        <f t="shared" si="0"/>
        <v>-1</v>
      </c>
      <c r="I16" s="27"/>
      <c r="K16">
        <v>-1</v>
      </c>
    </row>
    <row r="17" spans="2:11" x14ac:dyDescent="0.2">
      <c r="B17" s="29" t="s">
        <v>62</v>
      </c>
      <c r="C17" s="29" t="s">
        <v>14</v>
      </c>
      <c r="D17" s="29" t="s">
        <v>63</v>
      </c>
      <c r="E17" s="29" t="s">
        <v>64</v>
      </c>
      <c r="F17" s="29" t="s">
        <v>61</v>
      </c>
      <c r="G17" s="29"/>
      <c r="H17" s="28">
        <f t="shared" si="0"/>
        <v>-58</v>
      </c>
      <c r="I17" s="27"/>
      <c r="K17">
        <v>-58</v>
      </c>
    </row>
    <row r="18" spans="2:11" x14ac:dyDescent="0.2">
      <c r="B18" s="29" t="s">
        <v>62</v>
      </c>
      <c r="C18" s="29" t="s">
        <v>14</v>
      </c>
      <c r="D18" s="29" t="s">
        <v>63</v>
      </c>
      <c r="E18" s="29" t="s">
        <v>64</v>
      </c>
      <c r="F18" s="29" t="s">
        <v>55</v>
      </c>
      <c r="G18" s="29"/>
      <c r="H18" s="30">
        <f t="shared" si="0"/>
        <v>-0.81228</v>
      </c>
      <c r="I18" s="27"/>
      <c r="K18">
        <v>-0.81228</v>
      </c>
    </row>
    <row r="19" spans="2:11" x14ac:dyDescent="0.2">
      <c r="B19" s="29"/>
      <c r="C19" s="29"/>
      <c r="D19" s="29"/>
      <c r="E19" s="29"/>
      <c r="F19" s="29"/>
      <c r="G19" s="29"/>
      <c r="H19" s="30">
        <f>H9+H10+H11+H12+H13+H14+H15+H16+H17+H18</f>
        <v>-3894.8322800000001</v>
      </c>
      <c r="I19" s="30">
        <f t="shared" ref="I19" si="1">I9+I10+I11+I12+I13+I14+I15+I16+I17+I18</f>
        <v>0</v>
      </c>
      <c r="J19" s="30">
        <f>J9+J10+J11+J12+J13+J14+J15+J16+J17+J18</f>
        <v>-1163.5700000000002</v>
      </c>
      <c r="K19" s="30">
        <f>K9+K10+K11+K12+K13+K14+K15+K16+K17+K18</f>
        <v>-2731.2622799999999</v>
      </c>
    </row>
    <row r="20" spans="2:11" x14ac:dyDescent="0.2">
      <c r="B20" s="29"/>
      <c r="C20" s="29"/>
      <c r="D20" s="29"/>
      <c r="E20" s="29"/>
      <c r="F20" s="29"/>
      <c r="G20" s="29"/>
      <c r="H20" s="27"/>
      <c r="I20" s="27"/>
    </row>
    <row r="21" spans="2:11" x14ac:dyDescent="0.2">
      <c r="B21">
        <v>5</v>
      </c>
      <c r="C21">
        <v>3</v>
      </c>
      <c r="F21" s="34">
        <v>222</v>
      </c>
      <c r="H21">
        <v>-10000</v>
      </c>
    </row>
    <row r="22" spans="2:11" x14ac:dyDescent="0.2">
      <c r="B22" s="29" t="s">
        <v>14</v>
      </c>
      <c r="C22" s="29" t="s">
        <v>13</v>
      </c>
      <c r="D22" s="29" t="s">
        <v>65</v>
      </c>
      <c r="E22" s="29"/>
      <c r="F22" s="29" t="s">
        <v>55</v>
      </c>
      <c r="G22" s="29"/>
      <c r="H22" s="27">
        <v>97722</v>
      </c>
    </row>
    <row r="23" spans="2:11" x14ac:dyDescent="0.2">
      <c r="B23" s="29" t="s">
        <v>14</v>
      </c>
      <c r="C23" s="29" t="s">
        <v>13</v>
      </c>
      <c r="D23" s="29" t="s">
        <v>15</v>
      </c>
      <c r="E23" s="29"/>
      <c r="F23" s="29" t="s">
        <v>59</v>
      </c>
      <c r="G23" s="29"/>
      <c r="H23">
        <v>23100</v>
      </c>
    </row>
    <row r="24" spans="2:11" x14ac:dyDescent="0.2">
      <c r="B24" s="29" t="s">
        <v>14</v>
      </c>
      <c r="C24" s="29" t="s">
        <v>13</v>
      </c>
      <c r="D24" s="29" t="s">
        <v>66</v>
      </c>
      <c r="E24" s="29"/>
      <c r="F24" s="29" t="s">
        <v>55</v>
      </c>
      <c r="G24" s="29"/>
      <c r="H24">
        <v>-1500</v>
      </c>
    </row>
    <row r="25" spans="2:11" x14ac:dyDescent="0.2">
      <c r="B25" s="29"/>
      <c r="C25" s="29"/>
      <c r="D25" s="29"/>
      <c r="E25" s="29"/>
      <c r="F25" s="29"/>
      <c r="G25" s="29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июль</vt:lpstr>
      <vt:lpstr>Лист1</vt:lpstr>
      <vt:lpstr>июль!Область_печати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Костыгина Олеся Александровна</dc:creator>
  <cp:lastModifiedBy>User</cp:lastModifiedBy>
  <cp:lastPrinted>2012-07-30T03:04:41Z</cp:lastPrinted>
  <dcterms:created xsi:type="dcterms:W3CDTF">2007-01-24T04:42:59Z</dcterms:created>
  <dcterms:modified xsi:type="dcterms:W3CDTF">2012-07-30T06:11:26Z</dcterms:modified>
</cp:coreProperties>
</file>