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80" windowWidth="17145" windowHeight="11220"/>
  </bookViews>
  <sheets>
    <sheet name="Лист1" sheetId="1" r:id="rId1"/>
  </sheets>
  <definedNames>
    <definedName name="_xlnm.Print_Titles" localSheetId="0">Лист1!$14:$14</definedName>
  </definedNames>
  <calcPr calcId="145621"/>
</workbook>
</file>

<file path=xl/calcChain.xml><?xml version="1.0" encoding="utf-8"?>
<calcChain xmlns="http://schemas.openxmlformats.org/spreadsheetml/2006/main">
  <c r="H58" i="1" l="1"/>
  <c r="H44" i="1" l="1"/>
  <c r="H51" i="1" l="1"/>
  <c r="H19" i="1" l="1"/>
  <c r="H18" i="1" s="1"/>
  <c r="H17" i="1" s="1"/>
  <c r="H24" i="1"/>
  <c r="H32" i="1"/>
  <c r="H30" i="1"/>
  <c r="H27" i="1"/>
  <c r="H35" i="1"/>
  <c r="H34" i="1" s="1"/>
  <c r="H39" i="1"/>
  <c r="H42" i="1"/>
  <c r="H41" i="1" s="1"/>
  <c r="H38" i="1" s="1"/>
  <c r="H37" i="1" s="1"/>
  <c r="H49" i="1"/>
  <c r="H48" i="1" s="1"/>
  <c r="H54" i="1"/>
  <c r="H53" i="1" s="1"/>
  <c r="H57" i="1"/>
  <c r="H56" i="1" s="1"/>
  <c r="H47" i="1" s="1"/>
  <c r="H29" i="1"/>
  <c r="H26" i="1" l="1"/>
  <c r="H16" i="1" s="1"/>
  <c r="H46" i="1"/>
  <c r="H15" i="1" l="1"/>
  <c r="H59" i="1" s="1"/>
</calcChain>
</file>

<file path=xl/sharedStrings.xml><?xml version="1.0" encoding="utf-8"?>
<sst xmlns="http://schemas.openxmlformats.org/spreadsheetml/2006/main" count="277" uniqueCount="109">
  <si>
    <t>Адм.</t>
  </si>
  <si>
    <t>Вид</t>
  </si>
  <si>
    <t>Эл.</t>
  </si>
  <si>
    <t>Всего на год</t>
  </si>
  <si>
    <t>№   п/п</t>
  </si>
  <si>
    <t>Под- вид</t>
  </si>
  <si>
    <t>КОСГУ</t>
  </si>
  <si>
    <t>Код</t>
  </si>
  <si>
    <t xml:space="preserve">Наименование  </t>
  </si>
  <si>
    <t>Показатели бюджетной классификации по доходам</t>
  </si>
  <si>
    <t>ВСЕГО</t>
  </si>
  <si>
    <t/>
  </si>
  <si>
    <t>10000000</t>
  </si>
  <si>
    <t>НАЛОГИ НА ПРИБЫЛЬ, ДОХОДЫ</t>
  </si>
  <si>
    <t>10100000</t>
  </si>
  <si>
    <t>Налог на доходы физических лиц</t>
  </si>
  <si>
    <t>10102000</t>
  </si>
  <si>
    <t>10102020</t>
  </si>
  <si>
    <t>1000</t>
  </si>
  <si>
    <t>182</t>
  </si>
  <si>
    <t>01</t>
  </si>
  <si>
    <t>110</t>
  </si>
  <si>
    <t>НАЛОГИ НА ИМУЩЕСТВО</t>
  </si>
  <si>
    <t>10600000</t>
  </si>
  <si>
    <t>Налог на имущество физических лиц</t>
  </si>
  <si>
    <t>10601000</t>
  </si>
  <si>
    <t>10601030</t>
  </si>
  <si>
    <t>10</t>
  </si>
  <si>
    <t>Земельный налог</t>
  </si>
  <si>
    <t>10606000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</si>
  <si>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</si>
  <si>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10606010</t>
  </si>
  <si>
    <t>10606013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</si>
  <si>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</si>
  <si>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10606020</t>
  </si>
  <si>
    <t>10606023</t>
  </si>
  <si>
    <t>ГОСУДАРСТВЕННАЯ ПОШЛИНА</t>
  </si>
  <si>
    <t>10800000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</si>
  <si>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</si>
  <si>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</si>
  <si>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</si>
  <si>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</t>
  </si>
  <si>
    <t>552</t>
  </si>
  <si>
    <t>ДОХОДЫ ОТ ИСПОЛЬЗОВАНИЯ ИМУЩЕСТВА, НАХОДЯЩЕГОСЯ В ГОСУДАРСТВЕННОЙ И МУНИЦИПАЛЬНОЙ СОБСТВЕННОСТИ</t>
  </si>
  <si>
    <t>11100000</t>
  </si>
  <si>
    <t>11105000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</si>
  <si>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</si>
  <si>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11105010</t>
  </si>
  <si>
    <t>0000</t>
  </si>
  <si>
    <t>007</t>
  </si>
  <si>
    <t>120</t>
  </si>
  <si>
    <t>11105030</t>
  </si>
  <si>
    <t>11105035</t>
  </si>
  <si>
    <t>БЕЗВОЗМЕЗДНЫЕ ПОСТУПЛЕНИЯ</t>
  </si>
  <si>
    <t>20000000</t>
  </si>
  <si>
    <t>БЕЗВОЗМЕЗДНЫЕ ПОСТУПЛЕНИЯ ОТ ДРУГИХ БЮДЖЕТОВ БЮДЖЕТНОЙ СИСТЕМЫ РОССИЙСКОЙ ФЕДЕРАЦИИ</t>
  </si>
  <si>
    <t>20200000</t>
  </si>
  <si>
    <t>Дотации бюджетам субъектов Российской Федерации и муниципальных образований</t>
  </si>
  <si>
    <t>20201000</t>
  </si>
  <si>
    <t>Дотации на выравнивание бюджетной обеспеченности</t>
  </si>
  <si>
    <t>20201001</t>
  </si>
  <si>
    <t>151</t>
  </si>
  <si>
    <t>Субвенции бюджетам субъектов Российской Федерации и муниципальных образований</t>
  </si>
  <si>
    <t>20203000</t>
  </si>
  <si>
    <t>Субвенции бюджетам на осуществление первичного воинского учета на территориях, где отсутствуют военные комиссариаты</t>
  </si>
  <si>
    <t>20203015</t>
  </si>
  <si>
    <t>Иные межбюджетные трансферты</t>
  </si>
  <si>
    <t>20204000</t>
  </si>
  <si>
    <t>20204999</t>
  </si>
  <si>
    <t>Приложение № 4</t>
  </si>
  <si>
    <t>(тыс.руб.)</t>
  </si>
  <si>
    <t>11105013</t>
  </si>
  <si>
    <t xml:space="preserve">Доходы местного бюджета на 2013 год </t>
  </si>
  <si>
    <t>00</t>
  </si>
  <si>
    <t>10503010</t>
  </si>
  <si>
    <t>Единый сельскохозяйственный налог</t>
  </si>
  <si>
    <t>к решению поселкового Совета</t>
  </si>
  <si>
    <t>депутатов от 21.12.2012  № 34-157р</t>
  </si>
  <si>
    <t>НАЛОГОВЫЕ И НЕНАЛОГОВЫЕ ДОХОДЫ</t>
  </si>
  <si>
    <t>000</t>
  </si>
  <si>
    <t>10102010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</si>
  <si>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</si>
  <si>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</si>
  <si>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 xml:space="preserve">Земельный   налог,   взимаемый    по    ставкам,  установленным  в  соответствии  с  подпунктом  2                              пункта   1   статьи   394   Налогового   кодекса Российской Федерации и  применяемым  к  объектам  налогообложения,   расположенным   в границах поселений
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</si>
  <si>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</si>
  <si>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</t>
  </si>
  <si>
    <t>Дотации бюджетам поселений на выравнивание бюджетной обеспеченности</t>
  </si>
  <si>
    <t>Прочие межбюджетные трансферты, передаваемые бюджетам поселений</t>
  </si>
  <si>
    <t xml:space="preserve">Прочие межбюджетные трансферты, передаваемые бюджетам </t>
  </si>
  <si>
    <t xml:space="preserve">Налог  на  доходы  физических  лиц  с   доходов,  полученных   от  осуществления    деятельности                                 физическими   лицами,   зарегистрированными    в качестве    индивидуальных  предпринимателей,  нотариусов,  занимающихся   частной   практикой, адвокатов,  учредивших  адвокатские  кабинеты, и других лиц,  занимающихся  частной  практикой  в                                 соответствии со статьей 227  Налогового  кодекса                                 Российской Федерации
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</si>
  <si>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</si>
  <si>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 xml:space="preserve">Налог  на  доходы  физических  лиц  с   доходов, источником которых является налоговый агент,  за  исключением  доходов,   в отношении которых  исчисление  и  уплата  налога  осуществляются  в соответствии  со  статьями  227,  227.1  и 228 Налогового кодекса Российской Федерации
</t>
  </si>
  <si>
    <t>Доходы, получаемые в виде арендной платы за земельные участки, государственная собственность на которые не разграничена и расположены в границах поселений, а также средства от продажи права на заключение договоров аренды указанных земельных участков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</si>
  <si>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</si>
  <si>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</si>
  <si>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 бюджетных и автономных учреждений)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</si>
  <si>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</si>
  <si>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НАЛОГИ НА СОВОКУПНЫЙ ДОХОД</t>
  </si>
  <si>
    <t>10500000</t>
  </si>
  <si>
    <t>20202150</t>
  </si>
  <si>
    <t>Субсидии бюджетам поселений на реализацию программы энергосбережения и повышения энергетической эффективности на период до 2020 года</t>
  </si>
  <si>
    <t xml:space="preserve">Субсидии  бюджетам   бюджетной   системы    Российской    Федерации    (межбюджетные  субсидии)
</t>
  </si>
  <si>
    <t>Приложение № 2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</si>
  <si>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</si>
  <si>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</si>
  <si>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11651040</t>
  </si>
  <si>
    <t>02</t>
  </si>
  <si>
    <t>140</t>
  </si>
  <si>
    <t>к решению поселкового Совета депутатов от 27.12. 2013 №      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</si>
</sst>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0"/>
      <name val="Arial Cyr"/>
      <charset val="204"/>
    </font>
    <font>
      <b/>
      <sz val="10"/>
      <color indexed="0"/>
      <name val="Arial"/>
      <charset val="204"/>
    </font>
    <font>
      <sz val="10"/>
      <color indexed="0"/>
      <name val="ARIAL"/>
      <family val="2"/>
      <charset val="204"/>
    </font>
    <font>
      <sz val="10"/>
      <color indexed="8"/>
      <name val="ARIAL"/>
      <family val="2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0"/>
      <name val="Times New Roman"/>
      <family val="1"/>
      <charset val="204"/>
    </font>
    <font>
      <sz val="14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9">
    <xf numFmtId="0" fontId="0" fillId="0" borderId="0" xfId="0"/>
    <xf numFmtId="0" fontId="3" fillId="0" borderId="0" xfId="1" applyFont="1" applyAlignment="1">
      <alignment horizontal="left" vertical="top" wrapText="1"/>
    </xf>
    <xf numFmtId="0" fontId="3" fillId="0" borderId="0" xfId="1" applyFont="1" applyAlignment="1">
      <alignment horizontal="left" vertical="top"/>
    </xf>
    <xf numFmtId="0" fontId="2" fillId="0" borderId="0" xfId="1" applyFont="1" applyAlignment="1" applyProtection="1">
      <alignment horizontal="left" vertical="top"/>
      <protection locked="0"/>
    </xf>
    <xf numFmtId="0" fontId="4" fillId="0" borderId="1" xfId="0" applyFont="1" applyBorder="1" applyAlignment="1">
      <alignment horizontal="left" vertical="top" wrapText="1"/>
    </xf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vertical="top"/>
    </xf>
    <xf numFmtId="49" fontId="4" fillId="0" borderId="1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vertical="top"/>
    </xf>
    <xf numFmtId="0" fontId="7" fillId="0" borderId="0" xfId="0" applyFont="1" applyFill="1" applyAlignment="1">
      <alignment horizontal="left" wrapText="1"/>
    </xf>
    <xf numFmtId="2" fontId="0" fillId="0" borderId="0" xfId="0" applyNumberFormat="1"/>
    <xf numFmtId="164" fontId="4" fillId="0" borderId="1" xfId="0" applyNumberFormat="1" applyFont="1" applyBorder="1"/>
    <xf numFmtId="164" fontId="4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0" fontId="5" fillId="0" borderId="2" xfId="1" applyFont="1" applyBorder="1" applyAlignment="1" applyProtection="1">
      <alignment horizontal="center" vertical="center"/>
      <protection locked="0"/>
    </xf>
    <xf numFmtId="0" fontId="4" fillId="0" borderId="3" xfId="0" applyFont="1" applyBorder="1"/>
    <xf numFmtId="0" fontId="5" fillId="0" borderId="1" xfId="1" applyFont="1" applyBorder="1" applyAlignment="1">
      <alignment horizontal="center" vertical="justify" wrapText="1"/>
    </xf>
    <xf numFmtId="0" fontId="5" fillId="0" borderId="4" xfId="1" applyFont="1" applyBorder="1" applyAlignment="1" applyProtection="1">
      <alignment horizontal="center" vertical="center" wrapText="1"/>
      <protection locked="0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Fill="1" applyBorder="1" applyAlignment="1" applyProtection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  <protection locked="0"/>
    </xf>
    <xf numFmtId="0" fontId="5" fillId="0" borderId="1" xfId="1" applyFont="1" applyBorder="1" applyAlignment="1">
      <alignment horizontal="center" vertical="center" wrapText="1"/>
    </xf>
    <xf numFmtId="164" fontId="4" fillId="0" borderId="3" xfId="0" applyNumberFormat="1" applyFont="1" applyBorder="1"/>
    <xf numFmtId="0" fontId="6" fillId="0" borderId="1" xfId="1" applyFont="1" applyBorder="1" applyAlignment="1" applyProtection="1">
      <alignment horizontal="center" vertical="center"/>
      <protection locked="0"/>
    </xf>
    <xf numFmtId="164" fontId="0" fillId="0" borderId="0" xfId="0" applyNumberFormat="1"/>
    <xf numFmtId="0" fontId="4" fillId="0" borderId="0" xfId="0" applyNumberFormat="1" applyFont="1" applyAlignment="1">
      <alignment horizontal="right" wrapText="1"/>
    </xf>
    <xf numFmtId="0" fontId="4" fillId="0" borderId="0" xfId="0" quotePrefix="1" applyNumberFormat="1" applyFont="1" applyAlignment="1">
      <alignment horizontal="right" wrapText="1"/>
    </xf>
    <xf numFmtId="0" fontId="4" fillId="0" borderId="0" xfId="0" applyNumberFormat="1" applyFont="1" applyAlignment="1">
      <alignment horizontal="left" wrapText="1"/>
    </xf>
    <xf numFmtId="0" fontId="4" fillId="0" borderId="0" xfId="0" applyFont="1" applyAlignment="1">
      <alignment horizontal="right" shrinkToFit="1"/>
    </xf>
    <xf numFmtId="0" fontId="5" fillId="0" borderId="0" xfId="1" applyFont="1" applyBorder="1" applyAlignment="1">
      <alignment horizontal="center" vertical="justify" wrapText="1"/>
    </xf>
    <xf numFmtId="0" fontId="5" fillId="0" borderId="0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4" fillId="0" borderId="0" xfId="0" quotePrefix="1" applyFont="1" applyAlignment="1">
      <alignment horizontal="center" wrapText="1"/>
    </xf>
    <xf numFmtId="0" fontId="6" fillId="0" borderId="7" xfId="1" applyFont="1" applyBorder="1" applyAlignment="1" applyProtection="1">
      <alignment horizontal="center" vertical="center"/>
      <protection locked="0"/>
    </xf>
    <xf numFmtId="0" fontId="6" fillId="0" borderId="9" xfId="1" applyFont="1" applyBorder="1" applyAlignment="1" applyProtection="1">
      <alignment horizontal="center" vertical="center"/>
      <protection locked="0"/>
    </xf>
    <xf numFmtId="0" fontId="6" fillId="0" borderId="10" xfId="1" applyFont="1" applyBorder="1" applyAlignment="1" applyProtection="1">
      <alignment horizontal="center" vertical="center"/>
      <protection locked="0"/>
    </xf>
    <xf numFmtId="0" fontId="5" fillId="0" borderId="7" xfId="1" applyFont="1" applyBorder="1" applyAlignment="1" applyProtection="1">
      <alignment horizontal="center" vertical="center" wrapText="1"/>
      <protection locked="0"/>
    </xf>
    <xf numFmtId="0" fontId="5" fillId="0" borderId="8" xfId="1" applyFont="1" applyBorder="1" applyAlignment="1" applyProtection="1">
      <alignment horizontal="center" vertical="center" wrapText="1"/>
      <protection locked="0"/>
    </xf>
    <xf numFmtId="0" fontId="5" fillId="0" borderId="11" xfId="1" applyFont="1" applyBorder="1" applyAlignment="1" applyProtection="1">
      <alignment horizontal="center" vertical="center" wrapText="1"/>
      <protection locked="0"/>
    </xf>
    <xf numFmtId="0" fontId="5" fillId="0" borderId="12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right"/>
    </xf>
    <xf numFmtId="0" fontId="4" fillId="0" borderId="0" xfId="0" applyFont="1" applyAlignment="1">
      <alignment horizontal="left" shrinkToFit="1"/>
    </xf>
    <xf numFmtId="49" fontId="4" fillId="0" borderId="0" xfId="0" applyNumberFormat="1" applyFont="1" applyAlignment="1">
      <alignment horizontal="right" shrinkToFi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49" fontId="4" fillId="0" borderId="0" xfId="0" applyNumberFormat="1" applyFont="1" applyAlignment="1">
      <alignment horizontal="left" shrinkToFi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6"/>
  <sheetViews>
    <sheetView tabSelected="1" workbookViewId="0">
      <selection activeCell="E4" sqref="E4"/>
    </sheetView>
  </sheetViews>
  <sheetFormatPr defaultRowHeight="12.75" x14ac:dyDescent="0.2"/>
  <cols>
    <col min="1" max="1" width="5.5703125" customWidth="1"/>
    <col min="2" max="2" width="45.140625" customWidth="1"/>
    <col min="3" max="3" width="6.5703125" customWidth="1"/>
    <col min="4" max="4" width="15.28515625" customWidth="1"/>
    <col min="5" max="5" width="5.28515625" customWidth="1"/>
    <col min="6" max="6" width="7.85546875" customWidth="1"/>
    <col min="7" max="7" width="10.42578125" customWidth="1"/>
    <col min="8" max="8" width="20.5703125" customWidth="1"/>
  </cols>
  <sheetData>
    <row r="1" spans="1:8" ht="18.75" x14ac:dyDescent="0.3">
      <c r="E1" s="46" t="s">
        <v>102</v>
      </c>
      <c r="F1" s="46"/>
      <c r="G1" s="46"/>
      <c r="H1" s="46"/>
    </row>
    <row r="2" spans="1:8" ht="26.25" customHeight="1" x14ac:dyDescent="0.2">
      <c r="E2" s="47" t="s">
        <v>108</v>
      </c>
      <c r="F2" s="47"/>
      <c r="G2" s="47"/>
      <c r="H2" s="47"/>
    </row>
    <row r="3" spans="1:8" ht="27.75" customHeight="1" x14ac:dyDescent="0.2">
      <c r="E3" s="47"/>
      <c r="F3" s="47"/>
      <c r="G3" s="47"/>
      <c r="H3" s="47"/>
    </row>
    <row r="4" spans="1:8" ht="13.5" customHeight="1" x14ac:dyDescent="0.3">
      <c r="E4" s="10"/>
      <c r="F4" s="10"/>
      <c r="G4" s="10"/>
      <c r="H4" s="10"/>
    </row>
    <row r="5" spans="1:8" ht="15" customHeight="1" x14ac:dyDescent="0.3">
      <c r="A5" s="45"/>
      <c r="B5" s="45"/>
      <c r="C5" s="45"/>
      <c r="D5" s="45"/>
      <c r="E5" s="48" t="s">
        <v>69</v>
      </c>
      <c r="F5" s="48"/>
      <c r="G5" s="48"/>
      <c r="H5" s="48"/>
    </row>
    <row r="6" spans="1:8" ht="15" customHeight="1" x14ac:dyDescent="0.3">
      <c r="A6" s="29"/>
      <c r="B6" s="29"/>
      <c r="C6" s="29"/>
      <c r="D6" s="29"/>
      <c r="E6" s="44" t="s">
        <v>76</v>
      </c>
      <c r="F6" s="44"/>
      <c r="G6" s="44"/>
      <c r="H6" s="44"/>
    </row>
    <row r="7" spans="1:8" ht="21" customHeight="1" x14ac:dyDescent="0.3">
      <c r="A7" s="26"/>
      <c r="B7" s="27"/>
      <c r="C7" s="26"/>
      <c r="D7" s="27"/>
      <c r="E7" s="28" t="s">
        <v>77</v>
      </c>
      <c r="F7" s="28"/>
      <c r="G7" s="28"/>
      <c r="H7" s="28"/>
    </row>
    <row r="8" spans="1:8" ht="29.25" customHeight="1" x14ac:dyDescent="0.3">
      <c r="A8" s="34" t="s">
        <v>72</v>
      </c>
      <c r="B8" s="34"/>
      <c r="C8" s="34"/>
      <c r="D8" s="34"/>
      <c r="E8" s="34"/>
      <c r="F8" s="34"/>
      <c r="G8" s="34"/>
      <c r="H8" s="34"/>
    </row>
    <row r="9" spans="1:8" ht="18.75" x14ac:dyDescent="0.3">
      <c r="A9" s="5"/>
      <c r="B9" s="5"/>
      <c r="C9" s="5"/>
      <c r="D9" s="5"/>
      <c r="E9" s="5"/>
      <c r="F9" s="5"/>
      <c r="G9" s="5"/>
      <c r="H9" s="5"/>
    </row>
    <row r="10" spans="1:8" ht="20.25" customHeight="1" x14ac:dyDescent="0.3">
      <c r="A10" s="43" t="s">
        <v>70</v>
      </c>
      <c r="B10" s="43"/>
      <c r="C10" s="43"/>
      <c r="D10" s="43"/>
      <c r="E10" s="43"/>
      <c r="F10" s="43"/>
      <c r="G10" s="43"/>
      <c r="H10" s="43"/>
    </row>
    <row r="11" spans="1:8" ht="17.25" customHeight="1" x14ac:dyDescent="0.2">
      <c r="A11" s="38" t="s">
        <v>4</v>
      </c>
      <c r="B11" s="41" t="s">
        <v>9</v>
      </c>
      <c r="C11" s="42"/>
      <c r="D11" s="42"/>
      <c r="E11" s="42"/>
      <c r="F11" s="42"/>
      <c r="G11" s="42"/>
      <c r="H11" s="35" t="s">
        <v>3</v>
      </c>
    </row>
    <row r="12" spans="1:8" ht="19.5" customHeight="1" x14ac:dyDescent="0.2">
      <c r="A12" s="39"/>
      <c r="B12" s="32" t="s">
        <v>8</v>
      </c>
      <c r="C12" s="31" t="s">
        <v>7</v>
      </c>
      <c r="D12" s="31"/>
      <c r="E12" s="31"/>
      <c r="F12" s="31"/>
      <c r="G12" s="31"/>
      <c r="H12" s="36"/>
    </row>
    <row r="13" spans="1:8" ht="34.5" customHeight="1" x14ac:dyDescent="0.2">
      <c r="A13" s="40"/>
      <c r="B13" s="33"/>
      <c r="C13" s="18" t="s">
        <v>0</v>
      </c>
      <c r="D13" s="21" t="s">
        <v>1</v>
      </c>
      <c r="E13" s="19" t="s">
        <v>2</v>
      </c>
      <c r="F13" s="22" t="s">
        <v>5</v>
      </c>
      <c r="G13" s="20" t="s">
        <v>6</v>
      </c>
      <c r="H13" s="37"/>
    </row>
    <row r="14" spans="1:8" ht="18.75" x14ac:dyDescent="0.2">
      <c r="A14" s="15">
        <v>1</v>
      </c>
      <c r="B14" s="17">
        <v>2</v>
      </c>
      <c r="C14" s="30">
        <v>3</v>
      </c>
      <c r="D14" s="30"/>
      <c r="E14" s="30"/>
      <c r="F14" s="30"/>
      <c r="G14" s="30"/>
      <c r="H14" s="24">
        <v>4</v>
      </c>
    </row>
    <row r="15" spans="1:8" ht="18.75" x14ac:dyDescent="0.3">
      <c r="A15" s="6" t="s">
        <v>10</v>
      </c>
      <c r="B15" s="16"/>
      <c r="C15" s="6"/>
      <c r="D15" s="6"/>
      <c r="E15" s="6"/>
      <c r="F15" s="6"/>
      <c r="G15" s="6"/>
      <c r="H15" s="23">
        <f>H16+H46</f>
        <v>22795.401959999999</v>
      </c>
    </row>
    <row r="16" spans="1:8" ht="37.5" x14ac:dyDescent="0.2">
      <c r="A16" s="7"/>
      <c r="B16" s="4" t="s">
        <v>78</v>
      </c>
      <c r="C16" s="8" t="s">
        <v>79</v>
      </c>
      <c r="D16" s="8" t="s">
        <v>12</v>
      </c>
      <c r="E16" s="8" t="s">
        <v>73</v>
      </c>
      <c r="F16" s="8" t="s">
        <v>48</v>
      </c>
      <c r="G16" s="8" t="s">
        <v>79</v>
      </c>
      <c r="H16" s="9">
        <f>H17+H26+H34+H37+H24+H45</f>
        <v>18841.5</v>
      </c>
    </row>
    <row r="17" spans="1:8" ht="18.75" x14ac:dyDescent="0.2">
      <c r="A17" s="7"/>
      <c r="B17" s="4" t="s">
        <v>13</v>
      </c>
      <c r="C17" s="8" t="s">
        <v>19</v>
      </c>
      <c r="D17" s="8" t="s">
        <v>14</v>
      </c>
      <c r="E17" s="8" t="s">
        <v>73</v>
      </c>
      <c r="F17" s="8" t="s">
        <v>48</v>
      </c>
      <c r="G17" s="8" t="s">
        <v>79</v>
      </c>
      <c r="H17" s="9">
        <f>H18</f>
        <v>4907</v>
      </c>
    </row>
    <row r="18" spans="1:8" ht="18.75" x14ac:dyDescent="0.2">
      <c r="A18" s="7"/>
      <c r="B18" s="4" t="s">
        <v>15</v>
      </c>
      <c r="C18" s="8" t="s">
        <v>19</v>
      </c>
      <c r="D18" s="8" t="s">
        <v>16</v>
      </c>
      <c r="E18" s="8" t="s">
        <v>73</v>
      </c>
      <c r="F18" s="8" t="s">
        <v>48</v>
      </c>
      <c r="G18" s="8" t="s">
        <v>79</v>
      </c>
      <c r="H18" s="9">
        <f>H19+H21</f>
        <v>4907</v>
      </c>
    </row>
    <row r="19" spans="1:8" ht="177" customHeight="1" x14ac:dyDescent="0.2">
      <c r="A19" s="7"/>
      <c r="B19" s="14" t="s">
        <v>91</v>
      </c>
      <c r="C19" s="8" t="s">
        <v>19</v>
      </c>
      <c r="D19" s="8" t="s">
        <v>80</v>
      </c>
      <c r="E19" s="8" t="s">
        <v>73</v>
      </c>
      <c r="F19" s="8" t="s">
        <v>48</v>
      </c>
      <c r="G19" s="8" t="s">
        <v>79</v>
      </c>
      <c r="H19" s="9">
        <f>H20</f>
        <v>4906</v>
      </c>
    </row>
    <row r="20" spans="1:8" ht="173.25" customHeight="1" x14ac:dyDescent="0.2">
      <c r="A20" s="7">
        <v>1</v>
      </c>
      <c r="B20" s="14" t="s">
        <v>91</v>
      </c>
      <c r="C20" s="8" t="s">
        <v>19</v>
      </c>
      <c r="D20" s="8" t="s">
        <v>80</v>
      </c>
      <c r="E20" s="8" t="s">
        <v>20</v>
      </c>
      <c r="F20" s="8" t="s">
        <v>18</v>
      </c>
      <c r="G20" s="8" t="s">
        <v>21</v>
      </c>
      <c r="H20" s="9">
        <v>4906</v>
      </c>
    </row>
    <row r="21" spans="1:8" ht="243.75" x14ac:dyDescent="0.2">
      <c r="A21" s="7"/>
      <c r="B21" s="4" t="s">
        <v>93</v>
      </c>
      <c r="C21" s="8" t="s">
        <v>19</v>
      </c>
      <c r="D21" s="8" t="s">
        <v>17</v>
      </c>
      <c r="E21" s="8" t="s">
        <v>73</v>
      </c>
      <c r="F21" s="8" t="s">
        <v>48</v>
      </c>
      <c r="G21" s="8" t="s">
        <v>79</v>
      </c>
      <c r="H21" s="9">
        <v>1</v>
      </c>
    </row>
    <row r="22" spans="1:8" ht="255" customHeight="1" x14ac:dyDescent="0.2">
      <c r="A22" s="7">
        <v>2</v>
      </c>
      <c r="B22" s="14" t="s">
        <v>89</v>
      </c>
      <c r="C22" s="8" t="s">
        <v>19</v>
      </c>
      <c r="D22" s="8" t="s">
        <v>17</v>
      </c>
      <c r="E22" s="8" t="s">
        <v>20</v>
      </c>
      <c r="F22" s="8" t="s">
        <v>18</v>
      </c>
      <c r="G22" s="8" t="s">
        <v>21</v>
      </c>
      <c r="H22" s="9">
        <v>1</v>
      </c>
    </row>
    <row r="23" spans="1:8" ht="43.5" customHeight="1" x14ac:dyDescent="0.2">
      <c r="A23" s="7"/>
      <c r="B23" s="14" t="s">
        <v>97</v>
      </c>
      <c r="C23" s="8" t="s">
        <v>79</v>
      </c>
      <c r="D23" s="8" t="s">
        <v>98</v>
      </c>
      <c r="E23" s="8" t="s">
        <v>73</v>
      </c>
      <c r="F23" s="8" t="s">
        <v>48</v>
      </c>
      <c r="G23" s="8" t="s">
        <v>73</v>
      </c>
      <c r="H23" s="9">
        <v>77.2</v>
      </c>
    </row>
    <row r="24" spans="1:8" ht="27.75" customHeight="1" x14ac:dyDescent="0.2">
      <c r="A24" s="7"/>
      <c r="B24" s="4" t="s">
        <v>75</v>
      </c>
      <c r="C24" s="8" t="s">
        <v>19</v>
      </c>
      <c r="D24" s="8" t="s">
        <v>74</v>
      </c>
      <c r="E24" s="8" t="s">
        <v>73</v>
      </c>
      <c r="F24" s="8" t="s">
        <v>48</v>
      </c>
      <c r="G24" s="8" t="s">
        <v>79</v>
      </c>
      <c r="H24" s="9">
        <f>H25</f>
        <v>77.2</v>
      </c>
    </row>
    <row r="25" spans="1:8" ht="28.5" customHeight="1" x14ac:dyDescent="0.2">
      <c r="A25" s="7">
        <v>3</v>
      </c>
      <c r="B25" s="4" t="s">
        <v>75</v>
      </c>
      <c r="C25" s="8" t="s">
        <v>19</v>
      </c>
      <c r="D25" s="8" t="s">
        <v>74</v>
      </c>
      <c r="E25" s="8" t="s">
        <v>20</v>
      </c>
      <c r="F25" s="8" t="s">
        <v>18</v>
      </c>
      <c r="G25" s="8" t="s">
        <v>21</v>
      </c>
      <c r="H25" s="9">
        <v>77.2</v>
      </c>
    </row>
    <row r="26" spans="1:8" ht="18.75" x14ac:dyDescent="0.2">
      <c r="A26" s="7"/>
      <c r="B26" s="4" t="s">
        <v>22</v>
      </c>
      <c r="C26" s="8" t="s">
        <v>79</v>
      </c>
      <c r="D26" s="8" t="s">
        <v>23</v>
      </c>
      <c r="E26" s="8" t="s">
        <v>11</v>
      </c>
      <c r="F26" s="8" t="s">
        <v>11</v>
      </c>
      <c r="G26" s="8" t="s">
        <v>11</v>
      </c>
      <c r="H26" s="9">
        <f>H27+H29</f>
        <v>451.79999999999995</v>
      </c>
    </row>
    <row r="27" spans="1:8" ht="18.75" x14ac:dyDescent="0.2">
      <c r="A27" s="7"/>
      <c r="B27" s="4" t="s">
        <v>24</v>
      </c>
      <c r="C27" s="8" t="s">
        <v>19</v>
      </c>
      <c r="D27" s="8" t="s">
        <v>25</v>
      </c>
      <c r="E27" s="8" t="s">
        <v>73</v>
      </c>
      <c r="F27" s="8" t="s">
        <v>48</v>
      </c>
      <c r="G27" s="8" t="s">
        <v>79</v>
      </c>
      <c r="H27" s="9">
        <f>H28</f>
        <v>337.9</v>
      </c>
    </row>
    <row r="28" spans="1:8" ht="93.75" x14ac:dyDescent="0.2">
      <c r="A28" s="7"/>
      <c r="B28" s="4" t="s">
        <v>81</v>
      </c>
      <c r="C28" s="8" t="s">
        <v>19</v>
      </c>
      <c r="D28" s="8" t="s">
        <v>26</v>
      </c>
      <c r="E28" s="8" t="s">
        <v>27</v>
      </c>
      <c r="F28" s="8" t="s">
        <v>18</v>
      </c>
      <c r="G28" s="8" t="s">
        <v>21</v>
      </c>
      <c r="H28" s="9">
        <v>337.9</v>
      </c>
    </row>
    <row r="29" spans="1:8" ht="18.75" x14ac:dyDescent="0.2">
      <c r="A29" s="7"/>
      <c r="B29" s="4" t="s">
        <v>28</v>
      </c>
      <c r="C29" s="8" t="s">
        <v>19</v>
      </c>
      <c r="D29" s="8" t="s">
        <v>29</v>
      </c>
      <c r="E29" s="8" t="s">
        <v>73</v>
      </c>
      <c r="F29" s="8" t="s">
        <v>48</v>
      </c>
      <c r="G29" s="8" t="s">
        <v>79</v>
      </c>
      <c r="H29" s="9">
        <f>H30+H32</f>
        <v>113.9</v>
      </c>
    </row>
    <row r="30" spans="1:8" ht="103.5" customHeight="1" x14ac:dyDescent="0.2">
      <c r="A30" s="7"/>
      <c r="B30" s="4" t="s">
        <v>30</v>
      </c>
      <c r="C30" s="8" t="s">
        <v>19</v>
      </c>
      <c r="D30" s="8" t="s">
        <v>31</v>
      </c>
      <c r="E30" s="8" t="s">
        <v>73</v>
      </c>
      <c r="F30" s="8" t="s">
        <v>48</v>
      </c>
      <c r="G30" s="8" t="s">
        <v>79</v>
      </c>
      <c r="H30" s="9">
        <f>H31</f>
        <v>68.5</v>
      </c>
    </row>
    <row r="31" spans="1:8" ht="156" customHeight="1" x14ac:dyDescent="0.2">
      <c r="A31" s="7">
        <v>4</v>
      </c>
      <c r="B31" s="4" t="s">
        <v>82</v>
      </c>
      <c r="C31" s="8" t="s">
        <v>19</v>
      </c>
      <c r="D31" s="8" t="s">
        <v>32</v>
      </c>
      <c r="E31" s="8" t="s">
        <v>27</v>
      </c>
      <c r="F31" s="8" t="s">
        <v>18</v>
      </c>
      <c r="G31" s="8" t="s">
        <v>21</v>
      </c>
      <c r="H31" s="9">
        <v>68.5</v>
      </c>
    </row>
    <row r="32" spans="1:8" ht="93.75" x14ac:dyDescent="0.2">
      <c r="A32" s="7"/>
      <c r="B32" s="4" t="s">
        <v>33</v>
      </c>
      <c r="C32" s="8" t="s">
        <v>19</v>
      </c>
      <c r="D32" s="8" t="s">
        <v>34</v>
      </c>
      <c r="E32" s="8" t="s">
        <v>73</v>
      </c>
      <c r="F32" s="8" t="s">
        <v>48</v>
      </c>
      <c r="G32" s="8" t="s">
        <v>79</v>
      </c>
      <c r="H32" s="9">
        <f>H33</f>
        <v>45.4</v>
      </c>
    </row>
    <row r="33" spans="1:8" ht="168.75" x14ac:dyDescent="0.2">
      <c r="A33" s="7">
        <v>5</v>
      </c>
      <c r="B33" s="14" t="s">
        <v>83</v>
      </c>
      <c r="C33" s="8" t="s">
        <v>19</v>
      </c>
      <c r="D33" s="8" t="s">
        <v>35</v>
      </c>
      <c r="E33" s="8" t="s">
        <v>27</v>
      </c>
      <c r="F33" s="8" t="s">
        <v>18</v>
      </c>
      <c r="G33" s="8" t="s">
        <v>21</v>
      </c>
      <c r="H33" s="9">
        <v>45.4</v>
      </c>
    </row>
    <row r="34" spans="1:8" ht="18.75" x14ac:dyDescent="0.2">
      <c r="A34" s="7"/>
      <c r="B34" s="4" t="s">
        <v>36</v>
      </c>
      <c r="C34" s="8" t="s">
        <v>79</v>
      </c>
      <c r="D34" s="8" t="s">
        <v>37</v>
      </c>
      <c r="E34" s="8" t="s">
        <v>73</v>
      </c>
      <c r="F34" s="8" t="s">
        <v>48</v>
      </c>
      <c r="G34" s="8" t="s">
        <v>79</v>
      </c>
      <c r="H34" s="9">
        <f>H35</f>
        <v>109</v>
      </c>
    </row>
    <row r="35" spans="1:8" ht="117" customHeight="1" x14ac:dyDescent="0.2">
      <c r="A35" s="7"/>
      <c r="B35" s="4" t="s">
        <v>38</v>
      </c>
      <c r="C35" s="8" t="s">
        <v>42</v>
      </c>
      <c r="D35" s="8" t="s">
        <v>39</v>
      </c>
      <c r="E35" s="8" t="s">
        <v>73</v>
      </c>
      <c r="F35" s="8" t="s">
        <v>48</v>
      </c>
      <c r="G35" s="8" t="s">
        <v>79</v>
      </c>
      <c r="H35" s="9">
        <f>H36</f>
        <v>109</v>
      </c>
    </row>
    <row r="36" spans="1:8" ht="150" x14ac:dyDescent="0.2">
      <c r="A36" s="7">
        <v>6</v>
      </c>
      <c r="B36" s="4" t="s">
        <v>40</v>
      </c>
      <c r="C36" s="8" t="s">
        <v>42</v>
      </c>
      <c r="D36" s="8" t="s">
        <v>41</v>
      </c>
      <c r="E36" s="8" t="s">
        <v>20</v>
      </c>
      <c r="F36" s="8" t="s">
        <v>18</v>
      </c>
      <c r="G36" s="8" t="s">
        <v>21</v>
      </c>
      <c r="H36" s="9">
        <v>109</v>
      </c>
    </row>
    <row r="37" spans="1:8" ht="93.75" x14ac:dyDescent="0.2">
      <c r="A37" s="7"/>
      <c r="B37" s="4" t="s">
        <v>43</v>
      </c>
      <c r="C37" s="8" t="s">
        <v>79</v>
      </c>
      <c r="D37" s="8" t="s">
        <v>44</v>
      </c>
      <c r="E37" s="8" t="s">
        <v>73</v>
      </c>
      <c r="F37" s="8" t="s">
        <v>48</v>
      </c>
      <c r="G37" s="8" t="s">
        <v>79</v>
      </c>
      <c r="H37" s="9">
        <f>H38</f>
        <v>13293.5</v>
      </c>
    </row>
    <row r="38" spans="1:8" ht="192.75" customHeight="1" x14ac:dyDescent="0.2">
      <c r="A38" s="7"/>
      <c r="B38" s="4" t="s">
        <v>84</v>
      </c>
      <c r="C38" s="8" t="s">
        <v>79</v>
      </c>
      <c r="D38" s="8" t="s">
        <v>45</v>
      </c>
      <c r="E38" s="8" t="s">
        <v>73</v>
      </c>
      <c r="F38" s="8" t="s">
        <v>48</v>
      </c>
      <c r="G38" s="8" t="s">
        <v>79</v>
      </c>
      <c r="H38" s="9">
        <f>H39+H41</f>
        <v>13293.5</v>
      </c>
    </row>
    <row r="39" spans="1:8" ht="150" x14ac:dyDescent="0.2">
      <c r="A39" s="7"/>
      <c r="B39" s="4" t="s">
        <v>46</v>
      </c>
      <c r="C39" s="8" t="s">
        <v>49</v>
      </c>
      <c r="D39" s="8" t="s">
        <v>47</v>
      </c>
      <c r="E39" s="8" t="s">
        <v>73</v>
      </c>
      <c r="F39" s="8" t="s">
        <v>48</v>
      </c>
      <c r="G39" s="8" t="s">
        <v>79</v>
      </c>
      <c r="H39" s="9">
        <f>H40</f>
        <v>12320.5</v>
      </c>
    </row>
    <row r="40" spans="1:8" ht="159" customHeight="1" x14ac:dyDescent="0.2">
      <c r="A40" s="7">
        <v>7</v>
      </c>
      <c r="B40" s="4" t="s">
        <v>92</v>
      </c>
      <c r="C40" s="8" t="s">
        <v>49</v>
      </c>
      <c r="D40" s="8" t="s">
        <v>71</v>
      </c>
      <c r="E40" s="8" t="s">
        <v>27</v>
      </c>
      <c r="F40" s="8" t="s">
        <v>48</v>
      </c>
      <c r="G40" s="8" t="s">
        <v>50</v>
      </c>
      <c r="H40" s="9">
        <v>12320.5</v>
      </c>
    </row>
    <row r="41" spans="1:8" ht="174.75" customHeight="1" x14ac:dyDescent="0.2">
      <c r="A41" s="7"/>
      <c r="B41" s="4" t="s">
        <v>94</v>
      </c>
      <c r="C41" s="8" t="s">
        <v>42</v>
      </c>
      <c r="D41" s="8" t="s">
        <v>51</v>
      </c>
      <c r="E41" s="8" t="s">
        <v>73</v>
      </c>
      <c r="F41" s="8" t="s">
        <v>48</v>
      </c>
      <c r="G41" s="8" t="s">
        <v>79</v>
      </c>
      <c r="H41" s="9">
        <f>H42</f>
        <v>973</v>
      </c>
    </row>
    <row r="42" spans="1:8" ht="150" x14ac:dyDescent="0.2">
      <c r="A42" s="7"/>
      <c r="B42" s="4" t="s">
        <v>95</v>
      </c>
      <c r="C42" s="8" t="s">
        <v>42</v>
      </c>
      <c r="D42" s="8" t="s">
        <v>52</v>
      </c>
      <c r="E42" s="8" t="s">
        <v>73</v>
      </c>
      <c r="F42" s="8" t="s">
        <v>48</v>
      </c>
      <c r="G42" s="8" t="s">
        <v>79</v>
      </c>
      <c r="H42" s="9">
        <f>H43</f>
        <v>973</v>
      </c>
    </row>
    <row r="43" spans="1:8" ht="150" x14ac:dyDescent="0.2">
      <c r="A43" s="7">
        <v>8</v>
      </c>
      <c r="B43" s="4" t="s">
        <v>96</v>
      </c>
      <c r="C43" s="8" t="s">
        <v>42</v>
      </c>
      <c r="D43" s="8" t="s">
        <v>52</v>
      </c>
      <c r="E43" s="8" t="s">
        <v>27</v>
      </c>
      <c r="F43" s="8" t="s">
        <v>48</v>
      </c>
      <c r="G43" s="8" t="s">
        <v>50</v>
      </c>
      <c r="H43" s="9">
        <v>973</v>
      </c>
    </row>
    <row r="44" spans="1:8" ht="93.75" x14ac:dyDescent="0.2">
      <c r="A44" s="7"/>
      <c r="B44" s="4" t="s">
        <v>103</v>
      </c>
      <c r="C44" s="8" t="s">
        <v>42</v>
      </c>
      <c r="D44" s="8" t="s">
        <v>105</v>
      </c>
      <c r="E44" s="8" t="s">
        <v>73</v>
      </c>
      <c r="F44" s="8" t="s">
        <v>48</v>
      </c>
      <c r="G44" s="8" t="s">
        <v>79</v>
      </c>
      <c r="H44" s="9">
        <f>H45</f>
        <v>3</v>
      </c>
    </row>
    <row r="45" spans="1:8" ht="112.5" x14ac:dyDescent="0.2">
      <c r="A45" s="7">
        <v>9</v>
      </c>
      <c r="B45" s="4" t="s">
        <v>104</v>
      </c>
      <c r="C45" s="8" t="s">
        <v>42</v>
      </c>
      <c r="D45" s="8" t="s">
        <v>105</v>
      </c>
      <c r="E45" s="8" t="s">
        <v>106</v>
      </c>
      <c r="F45" s="8" t="s">
        <v>48</v>
      </c>
      <c r="G45" s="8" t="s">
        <v>107</v>
      </c>
      <c r="H45" s="9">
        <v>3</v>
      </c>
    </row>
    <row r="46" spans="1:8" ht="37.5" x14ac:dyDescent="0.2">
      <c r="A46" s="7"/>
      <c r="B46" s="4" t="s">
        <v>53</v>
      </c>
      <c r="C46" s="8" t="s">
        <v>79</v>
      </c>
      <c r="D46" s="8" t="s">
        <v>54</v>
      </c>
      <c r="E46" s="8" t="s">
        <v>73</v>
      </c>
      <c r="F46" s="8" t="s">
        <v>48</v>
      </c>
      <c r="G46" s="8" t="s">
        <v>79</v>
      </c>
      <c r="H46" s="13">
        <f>H47</f>
        <v>3953.9019599999997</v>
      </c>
    </row>
    <row r="47" spans="1:8" ht="79.5" customHeight="1" x14ac:dyDescent="0.2">
      <c r="A47" s="7"/>
      <c r="B47" s="4" t="s">
        <v>55</v>
      </c>
      <c r="C47" s="8" t="s">
        <v>79</v>
      </c>
      <c r="D47" s="8" t="s">
        <v>56</v>
      </c>
      <c r="E47" s="8" t="s">
        <v>73</v>
      </c>
      <c r="F47" s="8" t="s">
        <v>48</v>
      </c>
      <c r="G47" s="8" t="s">
        <v>79</v>
      </c>
      <c r="H47" s="13">
        <f>H48+H53+H56+H51</f>
        <v>3953.9019599999997</v>
      </c>
    </row>
    <row r="48" spans="1:8" ht="56.25" x14ac:dyDescent="0.2">
      <c r="A48" s="7"/>
      <c r="B48" s="4" t="s">
        <v>57</v>
      </c>
      <c r="C48" s="8" t="s">
        <v>42</v>
      </c>
      <c r="D48" s="8" t="s">
        <v>58</v>
      </c>
      <c r="E48" s="8" t="s">
        <v>73</v>
      </c>
      <c r="F48" s="8" t="s">
        <v>48</v>
      </c>
      <c r="G48" s="8" t="s">
        <v>79</v>
      </c>
      <c r="H48" s="9">
        <f>H49</f>
        <v>407.4</v>
      </c>
    </row>
    <row r="49" spans="1:9" ht="37.5" x14ac:dyDescent="0.2">
      <c r="A49" s="7"/>
      <c r="B49" s="4" t="s">
        <v>59</v>
      </c>
      <c r="C49" s="8" t="s">
        <v>42</v>
      </c>
      <c r="D49" s="8" t="s">
        <v>60</v>
      </c>
      <c r="E49" s="8" t="s">
        <v>85</v>
      </c>
      <c r="F49" s="8" t="s">
        <v>48</v>
      </c>
      <c r="G49" s="8" t="s">
        <v>79</v>
      </c>
      <c r="H49" s="9">
        <f>H50</f>
        <v>407.4</v>
      </c>
    </row>
    <row r="50" spans="1:9" ht="56.25" x14ac:dyDescent="0.2">
      <c r="A50" s="7">
        <v>10</v>
      </c>
      <c r="B50" s="4" t="s">
        <v>86</v>
      </c>
      <c r="C50" s="8" t="s">
        <v>42</v>
      </c>
      <c r="D50" s="8" t="s">
        <v>60</v>
      </c>
      <c r="E50" s="8" t="s">
        <v>27</v>
      </c>
      <c r="F50" s="8" t="s">
        <v>48</v>
      </c>
      <c r="G50" s="8" t="s">
        <v>61</v>
      </c>
      <c r="H50" s="9">
        <v>407.4</v>
      </c>
    </row>
    <row r="51" spans="1:9" ht="75" x14ac:dyDescent="0.2">
      <c r="A51" s="7"/>
      <c r="B51" s="4" t="s">
        <v>101</v>
      </c>
      <c r="C51" s="8" t="s">
        <v>42</v>
      </c>
      <c r="D51" s="8" t="s">
        <v>99</v>
      </c>
      <c r="E51" s="8" t="s">
        <v>73</v>
      </c>
      <c r="F51" s="8" t="s">
        <v>48</v>
      </c>
      <c r="G51" s="8" t="s">
        <v>79</v>
      </c>
      <c r="H51" s="9">
        <f>H52</f>
        <v>46.72</v>
      </c>
    </row>
    <row r="52" spans="1:9" ht="93.75" x14ac:dyDescent="0.2">
      <c r="A52" s="7">
        <v>11</v>
      </c>
      <c r="B52" s="4" t="s">
        <v>100</v>
      </c>
      <c r="C52" s="8" t="s">
        <v>42</v>
      </c>
      <c r="D52" s="8" t="s">
        <v>99</v>
      </c>
      <c r="E52" s="8" t="s">
        <v>27</v>
      </c>
      <c r="F52" s="8" t="s">
        <v>48</v>
      </c>
      <c r="G52" s="8" t="s">
        <v>61</v>
      </c>
      <c r="H52" s="9">
        <v>46.72</v>
      </c>
    </row>
    <row r="53" spans="1:9" ht="56.25" x14ac:dyDescent="0.2">
      <c r="A53" s="7"/>
      <c r="B53" s="4" t="s">
        <v>62</v>
      </c>
      <c r="C53" s="8" t="s">
        <v>42</v>
      </c>
      <c r="D53" s="8" t="s">
        <v>63</v>
      </c>
      <c r="E53" s="8" t="s">
        <v>73</v>
      </c>
      <c r="F53" s="8" t="s">
        <v>48</v>
      </c>
      <c r="G53" s="8" t="s">
        <v>79</v>
      </c>
      <c r="H53" s="9">
        <f>H54</f>
        <v>429.8</v>
      </c>
    </row>
    <row r="54" spans="1:9" ht="85.5" customHeight="1" x14ac:dyDescent="0.2">
      <c r="A54" s="7"/>
      <c r="B54" s="4" t="s">
        <v>64</v>
      </c>
      <c r="C54" s="8" t="s">
        <v>42</v>
      </c>
      <c r="D54" s="8" t="s">
        <v>65</v>
      </c>
      <c r="E54" s="8" t="s">
        <v>73</v>
      </c>
      <c r="F54" s="8" t="s">
        <v>48</v>
      </c>
      <c r="G54" s="8" t="s">
        <v>79</v>
      </c>
      <c r="H54" s="9">
        <f>H55</f>
        <v>429.8</v>
      </c>
    </row>
    <row r="55" spans="1:9" ht="84.75" customHeight="1" x14ac:dyDescent="0.2">
      <c r="A55" s="7">
        <v>12</v>
      </c>
      <c r="B55" s="4" t="s">
        <v>90</v>
      </c>
      <c r="C55" s="8" t="s">
        <v>42</v>
      </c>
      <c r="D55" s="8" t="s">
        <v>65</v>
      </c>
      <c r="E55" s="8" t="s">
        <v>27</v>
      </c>
      <c r="F55" s="8" t="s">
        <v>48</v>
      </c>
      <c r="G55" s="8" t="s">
        <v>61</v>
      </c>
      <c r="H55" s="9">
        <v>429.8</v>
      </c>
    </row>
    <row r="56" spans="1:9" ht="26.25" customHeight="1" x14ac:dyDescent="0.2">
      <c r="A56" s="7"/>
      <c r="B56" s="4" t="s">
        <v>66</v>
      </c>
      <c r="C56" s="8" t="s">
        <v>42</v>
      </c>
      <c r="D56" s="8" t="s">
        <v>67</v>
      </c>
      <c r="E56" s="8" t="s">
        <v>73</v>
      </c>
      <c r="F56" s="8" t="s">
        <v>48</v>
      </c>
      <c r="G56" s="8" t="s">
        <v>79</v>
      </c>
      <c r="H56" s="13">
        <f>H57</f>
        <v>3069.9819599999996</v>
      </c>
      <c r="I56" s="25"/>
    </row>
    <row r="57" spans="1:9" ht="45" customHeight="1" x14ac:dyDescent="0.2">
      <c r="A57" s="7"/>
      <c r="B57" s="4" t="s">
        <v>88</v>
      </c>
      <c r="C57" s="8" t="s">
        <v>42</v>
      </c>
      <c r="D57" s="8" t="s">
        <v>68</v>
      </c>
      <c r="E57" s="8" t="s">
        <v>73</v>
      </c>
      <c r="F57" s="8" t="s">
        <v>48</v>
      </c>
      <c r="G57" s="8" t="s">
        <v>79</v>
      </c>
      <c r="H57" s="13">
        <f>H58</f>
        <v>3069.9819599999996</v>
      </c>
    </row>
    <row r="58" spans="1:9" ht="44.25" customHeight="1" x14ac:dyDescent="0.2">
      <c r="A58" s="7">
        <v>13</v>
      </c>
      <c r="B58" s="4" t="s">
        <v>87</v>
      </c>
      <c r="C58" s="8" t="s">
        <v>42</v>
      </c>
      <c r="D58" s="8" t="s">
        <v>68</v>
      </c>
      <c r="E58" s="8" t="s">
        <v>27</v>
      </c>
      <c r="F58" s="8" t="s">
        <v>48</v>
      </c>
      <c r="G58" s="8" t="s">
        <v>61</v>
      </c>
      <c r="H58" s="13">
        <f>10678.116+700-10356.02-2+39.38348+855+21.979+410+30+17.82448+675.699</f>
        <v>3069.9819599999996</v>
      </c>
    </row>
    <row r="59" spans="1:9" ht="18.75" x14ac:dyDescent="0.3">
      <c r="A59" s="6" t="s">
        <v>10</v>
      </c>
      <c r="B59" s="6"/>
      <c r="C59" s="6"/>
      <c r="D59" s="6"/>
      <c r="E59" s="6"/>
      <c r="F59" s="6"/>
      <c r="G59" s="6"/>
      <c r="H59" s="12">
        <f>H15</f>
        <v>22795.401959999999</v>
      </c>
    </row>
    <row r="61" spans="1:9" x14ac:dyDescent="0.2">
      <c r="H61" s="11"/>
    </row>
    <row r="62" spans="1:9" ht="15" customHeight="1" x14ac:dyDescent="0.2">
      <c r="B62" s="1"/>
    </row>
    <row r="63" spans="1:9" ht="15" customHeight="1" x14ac:dyDescent="0.2">
      <c r="B63" s="2"/>
    </row>
    <row r="64" spans="1:9" ht="15" customHeight="1" x14ac:dyDescent="0.2">
      <c r="B64" s="2"/>
    </row>
    <row r="65" spans="2:2" ht="15" customHeight="1" x14ac:dyDescent="0.2">
      <c r="B65" s="3"/>
    </row>
    <row r="66" spans="2:2" ht="15" customHeight="1" x14ac:dyDescent="0.2">
      <c r="B66" s="3"/>
    </row>
  </sheetData>
  <mergeCells count="19">
    <mergeCell ref="A5:B5"/>
    <mergeCell ref="C5:D5"/>
    <mergeCell ref="E1:H1"/>
    <mergeCell ref="E2:H3"/>
    <mergeCell ref="E5:H5"/>
    <mergeCell ref="A7:B7"/>
    <mergeCell ref="C7:D7"/>
    <mergeCell ref="E7:H7"/>
    <mergeCell ref="A6:B6"/>
    <mergeCell ref="C14:G14"/>
    <mergeCell ref="C12:G12"/>
    <mergeCell ref="B12:B13"/>
    <mergeCell ref="A8:H8"/>
    <mergeCell ref="H11:H13"/>
    <mergeCell ref="A11:A13"/>
    <mergeCell ref="B11:G11"/>
    <mergeCell ref="A10:H10"/>
    <mergeCell ref="C6:D6"/>
    <mergeCell ref="E6:H6"/>
  </mergeCells>
  <phoneticPr fontId="0" type="noConversion"/>
  <pageMargins left="1.1811023622047245" right="0.59055118110236227" top="0.78740157480314965" bottom="0" header="0.27559055118110237" footer="0.15748031496062992"/>
  <pageSetup paperSize="9" scale="65" fitToHeight="4" orientation="portrait" verticalDpi="180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ГФУ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User</cp:lastModifiedBy>
  <cp:lastPrinted>2013-11-29T05:17:07Z</cp:lastPrinted>
  <dcterms:created xsi:type="dcterms:W3CDTF">2010-12-24T06:46:12Z</dcterms:created>
  <dcterms:modified xsi:type="dcterms:W3CDTF">2013-12-26T10:42:04Z</dcterms:modified>
</cp:coreProperties>
</file>