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1400" windowHeight="583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N15" i="1" l="1"/>
  <c r="N20" i="1"/>
  <c r="N29" i="1"/>
  <c r="N31" i="1"/>
  <c r="N33" i="1"/>
  <c r="N37" i="1"/>
  <c r="N38" i="1"/>
  <c r="N39" i="1"/>
  <c r="N40" i="1"/>
  <c r="N41" i="1"/>
  <c r="N42" i="1"/>
  <c r="N43" i="1"/>
  <c r="N44" i="1"/>
  <c r="N45" i="1"/>
  <c r="N52" i="1"/>
  <c r="N55" i="1"/>
  <c r="N56" i="1"/>
  <c r="N57" i="1"/>
  <c r="N58" i="1"/>
  <c r="N59" i="1"/>
  <c r="N61" i="1"/>
  <c r="N62" i="1"/>
  <c r="N63" i="1"/>
  <c r="N64" i="1"/>
  <c r="N65" i="1"/>
  <c r="N66" i="1"/>
  <c r="N67" i="1"/>
  <c r="N69" i="1"/>
  <c r="N70" i="1"/>
  <c r="N71" i="1"/>
  <c r="N72" i="1"/>
  <c r="N73" i="1"/>
  <c r="N74" i="1"/>
  <c r="N75" i="1"/>
  <c r="N76" i="1"/>
  <c r="N78" i="1"/>
  <c r="N79" i="1"/>
  <c r="N80" i="1"/>
  <c r="N81" i="1"/>
  <c r="N85" i="1"/>
  <c r="N88" i="1"/>
  <c r="N89" i="1"/>
  <c r="N90" i="1"/>
  <c r="N94" i="1"/>
  <c r="N95" i="1"/>
  <c r="N99" i="1"/>
  <c r="N100" i="1"/>
  <c r="N101" i="1"/>
  <c r="N102" i="1"/>
  <c r="N103" i="1"/>
  <c r="N104" i="1"/>
  <c r="N105" i="1"/>
  <c r="N107" i="1"/>
  <c r="N108" i="1"/>
  <c r="N109" i="1"/>
  <c r="N110" i="1"/>
  <c r="N111" i="1"/>
  <c r="N112" i="1"/>
  <c r="N113" i="1"/>
  <c r="N114" i="1"/>
  <c r="N116" i="1"/>
  <c r="N117" i="1"/>
  <c r="N118" i="1"/>
  <c r="N119" i="1"/>
  <c r="N121" i="1"/>
  <c r="N122" i="1"/>
  <c r="N123" i="1"/>
  <c r="N124" i="1"/>
  <c r="N125" i="1"/>
  <c r="N127" i="1"/>
  <c r="N131" i="1"/>
  <c r="N132" i="1"/>
  <c r="N133" i="1"/>
  <c r="N135" i="1"/>
  <c r="N136" i="1"/>
  <c r="N137" i="1"/>
  <c r="N138" i="1"/>
  <c r="N140" i="1"/>
  <c r="N141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69" i="1"/>
  <c r="N170" i="1"/>
  <c r="N158" i="1"/>
  <c r="N159" i="1"/>
  <c r="N160" i="1"/>
  <c r="N167" i="1"/>
  <c r="N168" i="1"/>
  <c r="N163" i="1"/>
  <c r="N164" i="1"/>
  <c r="N165" i="1"/>
  <c r="N171" i="1"/>
  <c r="N172" i="1"/>
  <c r="N173" i="1"/>
  <c r="N175" i="1"/>
  <c r="N176" i="1"/>
  <c r="N178" i="1"/>
  <c r="N179" i="1"/>
  <c r="N180" i="1"/>
  <c r="N181" i="1"/>
  <c r="N182" i="1"/>
  <c r="N183" i="1"/>
  <c r="N185" i="1"/>
  <c r="N186" i="1"/>
  <c r="N187" i="1"/>
  <c r="N188" i="1"/>
  <c r="N13" i="1"/>
  <c r="K204" i="1" l="1"/>
  <c r="K203" i="1"/>
  <c r="K196" i="1"/>
  <c r="K201" i="1" l="1"/>
  <c r="K200" i="1" s="1"/>
</calcChain>
</file>

<file path=xl/sharedStrings.xml><?xml version="1.0" encoding="utf-8"?>
<sst xmlns="http://schemas.openxmlformats.org/spreadsheetml/2006/main" count="1288" uniqueCount="236">
  <si>
    <t/>
  </si>
  <si>
    <t>552</t>
  </si>
  <si>
    <t>Наименование бюджета</t>
  </si>
  <si>
    <t>Бюджет муниципального образования поселок Большая Ирба Курагинского района</t>
  </si>
  <si>
    <t>Единица измерения:</t>
  </si>
  <si>
    <t>руб.</t>
  </si>
  <si>
    <t>1. Доходы бюджета</t>
  </si>
  <si>
    <t>Наименование показателя</t>
  </si>
  <si>
    <t>Код
стро-
ки</t>
  </si>
  <si>
    <t>Код дохода
по бюджетной классификации</t>
  </si>
  <si>
    <t>Утвержденные бюджетные назначения</t>
  </si>
  <si>
    <t>Исполнено</t>
  </si>
  <si>
    <t>Неисполненные</t>
  </si>
  <si>
    <t>через финансовые органы</t>
  </si>
  <si>
    <t>назначения</t>
  </si>
  <si>
    <t>Доходы бюджета — всего</t>
  </si>
  <si>
    <t>×</t>
  </si>
  <si>
    <t>в том числе:</t>
  </si>
  <si>
    <t>Доходы, получаемые в виде арендной платы за земельные участки, государственная собственность на которые не разграничена и которые расположены в границах поселений, а также средства от продажи права на заключение договоров аренды указанных земельных участков</t>
  </si>
  <si>
    <t>007</t>
  </si>
  <si>
    <t>111</t>
  </si>
  <si>
    <t>0501310</t>
  </si>
  <si>
    <t>0000</t>
  </si>
  <si>
    <t>120</t>
  </si>
  <si>
    <t>-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</si>
  <si>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</si>
  <si>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114</t>
  </si>
  <si>
    <t>0601310</t>
  </si>
  <si>
    <t>430</t>
  </si>
  <si>
    <t>Налог на доходы физических лиц с доходов, полученных в виде дивидендов от долевого участия в деятельности организаций</t>
  </si>
  <si>
    <t>182</t>
  </si>
  <si>
    <t>101</t>
  </si>
  <si>
    <t>0201001</t>
  </si>
  <si>
    <t>1000</t>
  </si>
  <si>
    <t>110</t>
  </si>
  <si>
    <t>2000</t>
  </si>
  <si>
    <t>3000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</si>
  <si>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</t>
  </si>
  <si>
    <t>0202001</t>
  </si>
  <si>
    <t>Налог  на  доходы  физических  лиц  с   доходов,  полученных физическими лицами в соответствии  со  статьей  228   Налогового   кодекса   Российской Федерации</t>
  </si>
  <si>
    <t>0203001</t>
  </si>
  <si>
    <t>Налог на доходы физических лиц с доходов, полученных в виде выйгрышей и призов в проводимых конкурсах, играх и других мероприятих в целях рекламы товаров, работ и услуг, процентных доходов по вкладам в банках</t>
  </si>
  <si>
    <t>0204001</t>
  </si>
  <si>
    <t>Единый сельскохозяйственный налог</t>
  </si>
  <si>
    <t>105</t>
  </si>
  <si>
    <t>0301000</t>
  </si>
  <si>
    <t>0301001</t>
  </si>
  <si>
    <t>0302001</t>
  </si>
  <si>
    <t>Налог на имущество физических лиц, взимаемый по ставкам,применяемым к объектам налогообложения, расположенным в границах межселенных территорий</t>
  </si>
  <si>
    <t>106</t>
  </si>
  <si>
    <t>0103010</t>
  </si>
  <si>
    <t>Земельный налог, взимаемый по ставке, установленной подпунктом 2 пункта 1 статьи 394 НК РФ, зачисляемый в бюджеты поселений</t>
  </si>
  <si>
    <t>0602310</t>
  </si>
  <si>
    <t>Земельный налог  (по  обязательствам,  возникшим      до  1  января  2006   года),   мобилизуемый   на территориях поселений</t>
  </si>
  <si>
    <t>109</t>
  </si>
  <si>
    <t>0405310</t>
  </si>
  <si>
    <t>Государственная пошлина за совершение нотариальных действий нотариусами,должностными лицами органов местного самоуправления, уполномочеными в соответствии с законодательными актами  РФ</t>
  </si>
  <si>
    <t>108</t>
  </si>
  <si>
    <t>0402001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</si>
  <si>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</si>
  <si>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0503510</t>
  </si>
  <si>
    <t>Дотации бюджетам поселений на выравнивание бюджетной обеспеченности</t>
  </si>
  <si>
    <t>202</t>
  </si>
  <si>
    <t>0100110</t>
  </si>
  <si>
    <t>151</t>
  </si>
  <si>
    <t>Субсидии бюджетам поселений на обеспечение мероприятий по капитальному ремонту многоквартирных домов за счет средств, поступивших от государственной корпорации Фонд содействия реформированию жилищно-коммунального хозяйства</t>
  </si>
  <si>
    <t>0208810</t>
  </si>
  <si>
    <t>0001</t>
  </si>
  <si>
    <t>0208910</t>
  </si>
  <si>
    <t>Субвенция на реализацию мероприятий, предусмотренной ДЦП «Энергосбережения и повышения энергетической эффективности на период до 2020 года»</t>
  </si>
  <si>
    <t>0215010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</si>
  <si>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</si>
  <si>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0301510</t>
  </si>
  <si>
    <t>Прочие межбюджетные трансферты, передаваемые бюджетам поселений</t>
  </si>
  <si>
    <t>0499910</t>
  </si>
  <si>
    <t>Возврат остатков субсидий, субвенций и иных межбюджетных трансфертов, имеющих целевое назначение, прошлых лет из бюджетов поселений</t>
  </si>
  <si>
    <t>219</t>
  </si>
  <si>
    <t>0500010</t>
  </si>
  <si>
    <t> </t>
  </si>
  <si>
    <t>2. Расходы бюджета</t>
  </si>
  <si>
    <t>Код расхода
по бюджетной классификации</t>
  </si>
  <si>
    <t>Неисполненные назначения</t>
  </si>
  <si>
    <t>11</t>
  </si>
  <si>
    <t>Расходы бюджета — всего</t>
  </si>
  <si>
    <t>Заработная плата</t>
  </si>
  <si>
    <t>0102</t>
  </si>
  <si>
    <t>002</t>
  </si>
  <si>
    <t>03</t>
  </si>
  <si>
    <t>500</t>
  </si>
  <si>
    <t>211</t>
  </si>
  <si>
    <t>Прочие выплаты</t>
  </si>
  <si>
    <t>212</t>
  </si>
  <si>
    <t>Начисления на выплаты по оплате труда</t>
  </si>
  <si>
    <t>213</t>
  </si>
  <si>
    <t>61</t>
  </si>
  <si>
    <t>0103</t>
  </si>
  <si>
    <t>04</t>
  </si>
  <si>
    <t>Транспортные услуги</t>
  </si>
  <si>
    <t>222</t>
  </si>
  <si>
    <t>Прочие работы, услуги</t>
  </si>
  <si>
    <t>226</t>
  </si>
  <si>
    <t>Прочие расходы</t>
  </si>
  <si>
    <t>290</t>
  </si>
  <si>
    <t>Увеличение стоимости материальных запасов</t>
  </si>
  <si>
    <t>340</t>
  </si>
  <si>
    <t>0104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</si>
  <si>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</si>
  <si>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</si>
  <si>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</si>
  <si>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</si>
  <si>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</si>
  <si>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</si>
  <si>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Увеличение стоимости основных средств</t>
  </si>
  <si>
    <t>310</t>
  </si>
  <si>
    <t>0111</t>
  </si>
  <si>
    <t>070</t>
  </si>
  <si>
    <t>05</t>
  </si>
  <si>
    <t>184</t>
  </si>
  <si>
    <t>0113</t>
  </si>
  <si>
    <t>090</t>
  </si>
  <si>
    <t>02</t>
  </si>
  <si>
    <t>013</t>
  </si>
  <si>
    <t>092</t>
  </si>
  <si>
    <t>34</t>
  </si>
  <si>
    <t>00</t>
  </si>
  <si>
    <t>521</t>
  </si>
  <si>
    <t>71</t>
  </si>
  <si>
    <t>795</t>
  </si>
  <si>
    <t>01</t>
  </si>
  <si>
    <t>72</t>
  </si>
  <si>
    <t>0203</t>
  </si>
  <si>
    <t>001</t>
  </si>
  <si>
    <t>36</t>
  </si>
  <si>
    <t>0310</t>
  </si>
  <si>
    <t>522</t>
  </si>
  <si>
    <t>014</t>
  </si>
  <si>
    <t>922</t>
  </si>
  <si>
    <t>0314</t>
  </si>
  <si>
    <t>0409</t>
  </si>
  <si>
    <t>315</t>
  </si>
  <si>
    <t>365</t>
  </si>
  <si>
    <t>20</t>
  </si>
  <si>
    <t>31</t>
  </si>
  <si>
    <t>Перечисления другим бюджетам бюджетной системы Российской Федерации</t>
  </si>
  <si>
    <t>0412</t>
  </si>
  <si>
    <t>338</t>
  </si>
  <si>
    <t>017</t>
  </si>
  <si>
    <t>251</t>
  </si>
  <si>
    <t>054</t>
  </si>
  <si>
    <t>Безвозмездные перечисления организациям, за исключением государственных и муниципальных организаций</t>
  </si>
  <si>
    <t>0501</t>
  </si>
  <si>
    <t>098</t>
  </si>
  <si>
    <t>006</t>
  </si>
  <si>
    <t>242</t>
  </si>
  <si>
    <t>0502</t>
  </si>
  <si>
    <t>351</t>
  </si>
  <si>
    <t>411</t>
  </si>
  <si>
    <t>0503</t>
  </si>
  <si>
    <t>51</t>
  </si>
  <si>
    <t>06</t>
  </si>
  <si>
    <t>412</t>
  </si>
  <si>
    <t>600</t>
  </si>
  <si>
    <t>13</t>
  </si>
  <si>
    <t>0801</t>
  </si>
  <si>
    <t>440</t>
  </si>
  <si>
    <t>99</t>
  </si>
  <si>
    <t>Безвозмездные перечисления государственным и муниципальным организациям</t>
  </si>
  <si>
    <t>019</t>
  </si>
  <si>
    <t>241</t>
  </si>
  <si>
    <t>442</t>
  </si>
  <si>
    <t>520</t>
  </si>
  <si>
    <t>15</t>
  </si>
  <si>
    <t>024</t>
  </si>
  <si>
    <t>52</t>
  </si>
  <si>
    <t>018</t>
  </si>
  <si>
    <t>860</t>
  </si>
  <si>
    <t>861</t>
  </si>
  <si>
    <t>0909</t>
  </si>
  <si>
    <t>55</t>
  </si>
  <si>
    <t>455</t>
  </si>
  <si>
    <t>1003</t>
  </si>
  <si>
    <t>005</t>
  </si>
  <si>
    <t>Пособия по социальной помощи населению</t>
  </si>
  <si>
    <t>262</t>
  </si>
  <si>
    <t>1105</t>
  </si>
  <si>
    <t>512</t>
  </si>
  <si>
    <t>97</t>
  </si>
  <si>
    <t>079</t>
  </si>
  <si>
    <t>Результат исполнения бюджета (дефицит / профицит )</t>
  </si>
  <si>
    <t>3. Источники финансирования дефицита бюджета</t>
  </si>
  <si>
    <t>Код источника финансирования
по бюджетной классификации</t>
  </si>
  <si>
    <t>Источники финансирования дефицита бюджета — всего</t>
  </si>
  <si>
    <t>источники внутреннего финансирования бюджета</t>
  </si>
  <si>
    <t>из них:</t>
  </si>
  <si>
    <t>Изменение остатков по расчетам (стр. 810 + стр. 820)</t>
  </si>
  <si>
    <t>изменение остатков по расчетам с органами, организующими исполнение бюджета
(стр. 811 + стр. 812)</t>
  </si>
  <si>
    <t>увеличение счетов расчетов (дебетовый остаток счета 1 210 02 000)</t>
  </si>
  <si>
    <t>уменьшение счетов расчетов (кредитовый остаток счета 1 304 05 000)</t>
  </si>
  <si>
    <t>Изменение остатков по внутренним расчетам (стр. 821 + стр. 822)</t>
  </si>
  <si>
    <t>увеличение остатков по внутренним расчетам</t>
  </si>
  <si>
    <t>уменьшение остатков по внутренним расчетам</t>
  </si>
  <si>
    <t>(подпись)</t>
  </si>
  <si>
    <t>(расшифровка подписи)</t>
  </si>
  <si>
    <t>Главный бухгалтер</t>
  </si>
  <si>
    <t>С.Р. Бланк</t>
  </si>
  <si>
    <t>Исполнено за 2012 год</t>
  </si>
  <si>
    <t>Поступило доходов за 2012 год</t>
  </si>
  <si>
    <t>% исполнения</t>
  </si>
  <si>
    <t>Спортивные мероприятия</t>
  </si>
  <si>
    <t>аккарицидная обработка  мест массового отдых  населения</t>
  </si>
  <si>
    <t>Благоустройство</t>
  </si>
  <si>
    <t>Капитальные ремонты</t>
  </si>
  <si>
    <t>Содержание дорог</t>
  </si>
  <si>
    <t>Осуществление первичного воинского учета на территориях, где отсутствуют военные комиссариаты</t>
  </si>
  <si>
    <t>Осуществление государственных полномочий по созданию и обеспечению деятельности административных комиссий</t>
  </si>
  <si>
    <t>Целевая программа "Энергосбережение и повышение энергетической эффективности на 2011-2015 годы"</t>
  </si>
  <si>
    <t>Резервный фонд</t>
  </si>
  <si>
    <t xml:space="preserve">Глава муниципального образования
</t>
  </si>
  <si>
    <t>Центральный аппарат муниципального образования</t>
  </si>
  <si>
    <t>Совет депутатов</t>
  </si>
  <si>
    <t>Оформление имущества</t>
  </si>
  <si>
    <t>Обеспечение пожарной безопасности сельских населенных пунктов Красноярского края на  2011-2013 годы" - обеспечение первичных мер пожарной безопасности</t>
  </si>
  <si>
    <t xml:space="preserve">Целевая программа "Профилактика терроризма и экстримизма на 2010-2012 годы"
</t>
  </si>
  <si>
    <t xml:space="preserve">Компенсация выпадающих доходов Ирбинским Энергосетям </t>
  </si>
  <si>
    <t>Коммунальное хозяйство- водопродо, колонки</t>
  </si>
  <si>
    <t>Библиотека</t>
  </si>
  <si>
    <t>Праздничные мероприятия</t>
  </si>
  <si>
    <t>Содержание Дворца Культуры</t>
  </si>
  <si>
    <t>Мероприятия в области строительства, архитектуры и градостроительства</t>
  </si>
  <si>
    <t>Прочие государственные функции, связанные с общегосударственным управлением</t>
  </si>
  <si>
    <t>оформление земельных участков</t>
  </si>
  <si>
    <t>Компенсация населению за коммунальные услуги</t>
  </si>
  <si>
    <t xml:space="preserve">                                 ОТЧЕТ  ОБ  ИСПОЛНЕНИИ БЮДЖЕТА  за 2012 год</t>
  </si>
  <si>
    <t xml:space="preserve">                                   Администрация поселка Большая Ирба</t>
  </si>
  <si>
    <t>и.о. главы поселка</t>
  </si>
  <si>
    <t>Г.Г.Кузик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</si>
</sst>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[=0]&quot;-&quot;;General"/>
  </numFmts>
  <fonts count="13" x14ac:knownFonts="1"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  <charset val="204"/>
    </font>
    <font>
      <b/>
      <sz val="12"/>
      <name val="Arial"/>
      <family val="2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/>
    </xf>
    <xf numFmtId="0" fontId="0" fillId="2" borderId="0" xfId="0" applyFill="1"/>
    <xf numFmtId="1" fontId="0" fillId="2" borderId="1" xfId="0" applyNumberForma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164" fontId="4" fillId="2" borderId="7" xfId="0" applyNumberFormat="1" applyFont="1" applyFill="1" applyBorder="1" applyAlignment="1">
      <alignment horizontal="center" vertical="top"/>
    </xf>
    <xf numFmtId="4" fontId="4" fillId="2" borderId="8" xfId="0" applyNumberFormat="1" applyFont="1" applyFill="1" applyBorder="1" applyAlignment="1">
      <alignment horizontal="right" vertical="top"/>
    </xf>
    <xf numFmtId="165" fontId="4" fillId="2" borderId="8" xfId="0" applyNumberFormat="1" applyFont="1" applyFill="1" applyBorder="1" applyAlignment="1">
      <alignment horizontal="right" vertical="top"/>
    </xf>
    <xf numFmtId="0" fontId="4" fillId="2" borderId="0" xfId="0" applyFont="1" applyFill="1" applyAlignment="1">
      <alignment horizontal="left" vertical="top"/>
    </xf>
    <xf numFmtId="0" fontId="4" fillId="2" borderId="10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165" fontId="4" fillId="2" borderId="1" xfId="0" applyNumberFormat="1" applyFont="1" applyFill="1" applyBorder="1" applyAlignment="1">
      <alignment horizontal="right" vertical="top"/>
    </xf>
    <xf numFmtId="0" fontId="4" fillId="2" borderId="17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1" fontId="4" fillId="2" borderId="7" xfId="0" applyNumberFormat="1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1" fontId="4" fillId="2" borderId="20" xfId="0" applyNumberFormat="1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165" fontId="4" fillId="2" borderId="9" xfId="0" applyNumberFormat="1" applyFont="1" applyFill="1" applyBorder="1" applyAlignment="1">
      <alignment horizontal="right" vertical="top"/>
    </xf>
    <xf numFmtId="0" fontId="4" fillId="2" borderId="24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top"/>
    </xf>
    <xf numFmtId="1" fontId="4" fillId="2" borderId="27" xfId="0" applyNumberFormat="1" applyFont="1" applyFill="1" applyBorder="1" applyAlignment="1">
      <alignment horizontal="center" vertical="top"/>
    </xf>
    <xf numFmtId="165" fontId="4" fillId="2" borderId="28" xfId="0" applyNumberFormat="1" applyFont="1" applyFill="1" applyBorder="1" applyAlignment="1">
      <alignment horizontal="right" vertical="top"/>
    </xf>
    <xf numFmtId="165" fontId="4" fillId="2" borderId="29" xfId="0" applyNumberFormat="1" applyFont="1" applyFill="1" applyBorder="1" applyAlignment="1">
      <alignment horizontal="right" vertical="top"/>
    </xf>
    <xf numFmtId="0" fontId="4" fillId="2" borderId="27" xfId="0" applyFont="1" applyFill="1" applyBorder="1" applyAlignment="1">
      <alignment horizontal="center" vertical="top"/>
    </xf>
    <xf numFmtId="0" fontId="4" fillId="2" borderId="30" xfId="0" applyFont="1" applyFill="1" applyBorder="1" applyAlignment="1">
      <alignment horizontal="right" vertical="top"/>
    </xf>
    <xf numFmtId="0" fontId="4" fillId="2" borderId="28" xfId="0" applyFont="1" applyFill="1" applyBorder="1" applyAlignment="1">
      <alignment horizontal="right" vertical="top"/>
    </xf>
    <xf numFmtId="0" fontId="4" fillId="2" borderId="29" xfId="0" applyFont="1" applyFill="1" applyBorder="1" applyAlignment="1">
      <alignment horizontal="right" vertical="top"/>
    </xf>
    <xf numFmtId="1" fontId="4" fillId="2" borderId="31" xfId="0" applyNumberFormat="1" applyFont="1" applyFill="1" applyBorder="1" applyAlignment="1">
      <alignment horizontal="center" vertical="top"/>
    </xf>
    <xf numFmtId="1" fontId="4" fillId="2" borderId="18" xfId="0" applyNumberFormat="1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4" fillId="2" borderId="34" xfId="0" applyFont="1" applyFill="1" applyBorder="1" applyAlignment="1">
      <alignment horizontal="center" vertical="top"/>
    </xf>
    <xf numFmtId="0" fontId="4" fillId="2" borderId="33" xfId="0" applyFont="1" applyFill="1" applyBorder="1" applyAlignment="1">
      <alignment horizontal="right" vertical="top"/>
    </xf>
    <xf numFmtId="0" fontId="4" fillId="2" borderId="35" xfId="0" applyFont="1" applyFill="1" applyBorder="1" applyAlignment="1">
      <alignment horizontal="right" vertical="top"/>
    </xf>
    <xf numFmtId="0" fontId="4" fillId="2" borderId="28" xfId="0" applyFont="1" applyFill="1" applyBorder="1" applyAlignment="1">
      <alignment horizontal="center" vertical="top"/>
    </xf>
    <xf numFmtId="4" fontId="4" fillId="2" borderId="28" xfId="0" applyNumberFormat="1" applyFont="1" applyFill="1" applyBorder="1" applyAlignment="1">
      <alignment horizontal="right" vertical="top"/>
    </xf>
    <xf numFmtId="0" fontId="4" fillId="2" borderId="29" xfId="0" applyFont="1" applyFill="1" applyBorder="1" applyAlignment="1">
      <alignment horizontal="center" vertical="top"/>
    </xf>
    <xf numFmtId="1" fontId="4" fillId="2" borderId="37" xfId="0" applyNumberFormat="1" applyFont="1" applyFill="1" applyBorder="1" applyAlignment="1">
      <alignment horizontal="center" vertical="top"/>
    </xf>
    <xf numFmtId="4" fontId="4" fillId="2" borderId="28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/>
    </xf>
    <xf numFmtId="1" fontId="4" fillId="2" borderId="22" xfId="0" applyNumberFormat="1" applyFont="1" applyFill="1" applyBorder="1" applyAlignment="1">
      <alignment horizontal="center" vertical="top"/>
    </xf>
    <xf numFmtId="0" fontId="4" fillId="2" borderId="28" xfId="0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 wrapText="1"/>
    </xf>
    <xf numFmtId="1" fontId="0" fillId="2" borderId="22" xfId="0" applyNumberFormat="1" applyFill="1" applyBorder="1" applyAlignment="1">
      <alignment horizontal="center" vertical="top"/>
    </xf>
    <xf numFmtId="4" fontId="4" fillId="2" borderId="39" xfId="0" applyNumberFormat="1" applyFont="1" applyFill="1" applyBorder="1" applyAlignment="1">
      <alignment horizontal="right" vertical="top"/>
    </xf>
    <xf numFmtId="4" fontId="4" fillId="2" borderId="22" xfId="0" applyNumberFormat="1" applyFont="1" applyFill="1" applyBorder="1" applyAlignment="1">
      <alignment horizontal="right" vertical="top"/>
    </xf>
    <xf numFmtId="0" fontId="4" fillId="2" borderId="22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left"/>
    </xf>
    <xf numFmtId="2" fontId="4" fillId="2" borderId="22" xfId="0" applyNumberFormat="1" applyFont="1" applyFill="1" applyBorder="1" applyAlignment="1">
      <alignment horizontal="right" vertical="top"/>
    </xf>
    <xf numFmtId="49" fontId="4" fillId="2" borderId="38" xfId="0" applyNumberFormat="1" applyFont="1" applyFill="1" applyBorder="1" applyAlignment="1">
      <alignment horizontal="center" vertical="top"/>
    </xf>
    <xf numFmtId="2" fontId="4" fillId="2" borderId="38" xfId="0" applyNumberFormat="1" applyFont="1" applyFill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0" fillId="2" borderId="38" xfId="0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wrapText="1"/>
    </xf>
    <xf numFmtId="0" fontId="0" fillId="2" borderId="41" xfId="0" applyFill="1" applyBorder="1" applyAlignment="1">
      <alignment horizontal="center" wrapText="1"/>
    </xf>
    <xf numFmtId="2" fontId="4" fillId="2" borderId="40" xfId="0" applyNumberFormat="1" applyFont="1" applyFill="1" applyBorder="1" applyAlignment="1">
      <alignment horizontal="center" vertical="top" wrapText="1"/>
    </xf>
    <xf numFmtId="2" fontId="4" fillId="2" borderId="41" xfId="0" applyNumberFormat="1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top"/>
    </xf>
    <xf numFmtId="0" fontId="6" fillId="2" borderId="43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center" vertical="top" wrapText="1"/>
    </xf>
    <xf numFmtId="0" fontId="6" fillId="2" borderId="42" xfId="0" applyFont="1" applyFill="1" applyBorder="1" applyAlignment="1">
      <alignment horizontal="center" vertical="top" wrapText="1"/>
    </xf>
    <xf numFmtId="0" fontId="6" fillId="2" borderId="4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 indent="2"/>
    </xf>
    <xf numFmtId="0" fontId="4" fillId="2" borderId="11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 indent="2"/>
    </xf>
    <xf numFmtId="0" fontId="4" fillId="2" borderId="14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19" xfId="0" applyFont="1" applyFill="1" applyBorder="1" applyAlignment="1">
      <alignment vertical="top" wrapText="1"/>
    </xf>
    <xf numFmtId="0" fontId="4" fillId="2" borderId="2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" fontId="4" fillId="2" borderId="22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 indent="2"/>
    </xf>
    <xf numFmtId="0" fontId="4" fillId="2" borderId="3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 indent="4"/>
    </xf>
    <xf numFmtId="0" fontId="4" fillId="2" borderId="33" xfId="0" applyFont="1" applyFill="1" applyBorder="1" applyAlignment="1">
      <alignment horizontal="left" vertical="top" wrapText="1" indent="6"/>
    </xf>
    <xf numFmtId="0" fontId="4" fillId="2" borderId="33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 indent="2"/>
    </xf>
    <xf numFmtId="0" fontId="4" fillId="2" borderId="28" xfId="0" applyFont="1" applyFill="1" applyBorder="1" applyAlignment="1">
      <alignment horizontal="center" vertical="top"/>
    </xf>
    <xf numFmtId="0" fontId="4" fillId="2" borderId="28" xfId="0" applyFont="1" applyFill="1" applyBorder="1" applyAlignment="1">
      <alignment horizontal="left" vertical="top" wrapText="1" indent="4"/>
    </xf>
    <xf numFmtId="0" fontId="4" fillId="2" borderId="6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 indent="6"/>
    </xf>
    <xf numFmtId="0" fontId="2" fillId="2" borderId="0" xfId="0" applyFont="1" applyFill="1"/>
    <xf numFmtId="0" fontId="1" fillId="2" borderId="0" xfId="0" applyFont="1" applyFill="1" applyAlignment="1">
      <alignment horizontal="left" wrapText="1"/>
    </xf>
    <xf numFmtId="0" fontId="3" fillId="2" borderId="16" xfId="0" applyFont="1" applyFill="1" applyBorder="1" applyAlignment="1">
      <alignment horizontal="center" vertical="top"/>
    </xf>
    <xf numFmtId="0" fontId="4" fillId="2" borderId="28" xfId="0" applyFont="1" applyFill="1" applyBorder="1" applyAlignment="1">
      <alignment horizontal="left" vertical="top" wrapText="1" indent="6"/>
    </xf>
    <xf numFmtId="0" fontId="4" fillId="2" borderId="36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16"/>
  <sheetViews>
    <sheetView tabSelected="1" topLeftCell="A202" workbookViewId="0">
      <selection activeCell="A210" sqref="A210:A214"/>
    </sheetView>
  </sheetViews>
  <sheetFormatPr defaultColWidth="10.1640625" defaultRowHeight="11.45" customHeight="1" outlineLevelRow="1" x14ac:dyDescent="0.2"/>
  <cols>
    <col min="1" max="2" width="18.83203125" style="1" customWidth="1"/>
    <col min="3" max="3" width="5.5" style="1" customWidth="1"/>
    <col min="4" max="4" width="4.5" style="1" customWidth="1"/>
    <col min="5" max="10" width="6.5" style="1" customWidth="1"/>
    <col min="11" max="13" width="18.5" style="1" customWidth="1"/>
    <col min="14" max="14" width="10.1640625" style="1" customWidth="1"/>
  </cols>
  <sheetData>
    <row r="1" spans="1:14" ht="28.5" customHeight="1" x14ac:dyDescent="0.25">
      <c r="A1" s="87" t="s">
        <v>232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4" ht="21.95" customHeight="1" x14ac:dyDescent="0.2">
      <c r="A2" s="73" t="s">
        <v>233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0"/>
      <c r="N2" s="3"/>
    </row>
    <row r="3" spans="1:14" ht="21.95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0"/>
      <c r="N3" s="3"/>
    </row>
    <row r="4" spans="1:14" ht="24.75" customHeight="1" x14ac:dyDescent="0.2">
      <c r="A4" s="88" t="s">
        <v>2</v>
      </c>
      <c r="B4" s="88"/>
      <c r="C4" s="74" t="s">
        <v>3</v>
      </c>
      <c r="D4" s="74"/>
      <c r="E4" s="74"/>
      <c r="F4" s="74"/>
      <c r="G4" s="74"/>
      <c r="H4" s="74"/>
      <c r="I4" s="74"/>
      <c r="J4" s="74"/>
      <c r="K4" s="74"/>
      <c r="L4" s="74"/>
      <c r="M4" s="70"/>
      <c r="N4" s="3"/>
    </row>
    <row r="5" spans="1:14" ht="11.1" customHeight="1" x14ac:dyDescent="0.2">
      <c r="A5" s="88"/>
      <c r="B5" s="88"/>
      <c r="C5" s="74"/>
      <c r="D5" s="74"/>
      <c r="E5" s="74"/>
      <c r="F5" s="74"/>
      <c r="G5" s="74"/>
      <c r="H5" s="74"/>
      <c r="I5" s="74"/>
      <c r="J5" s="74"/>
      <c r="K5" s="74"/>
      <c r="L5" s="74"/>
      <c r="M5" s="70"/>
      <c r="N5" s="3"/>
    </row>
    <row r="6" spans="1:14" ht="11.1" customHeight="1" x14ac:dyDescent="0.2">
      <c r="A6" s="3" t="s">
        <v>4</v>
      </c>
      <c r="B6" s="4" t="s">
        <v>5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0"/>
      <c r="N6" s="3"/>
    </row>
    <row r="7" spans="1:14" s="1" customFormat="1" ht="11.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" customFormat="1" ht="12.95" customHeight="1" x14ac:dyDescent="0.25">
      <c r="A8" s="89" t="s">
        <v>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3"/>
    </row>
    <row r="9" spans="1:14" s="1" customFormat="1" ht="11.1" customHeight="1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3"/>
    </row>
    <row r="10" spans="1:14" ht="11.1" customHeight="1" x14ac:dyDescent="0.2">
      <c r="A10" s="90" t="s">
        <v>7</v>
      </c>
      <c r="B10" s="90"/>
      <c r="C10" s="91" t="s">
        <v>8</v>
      </c>
      <c r="D10" s="92" t="s">
        <v>9</v>
      </c>
      <c r="E10" s="92"/>
      <c r="F10" s="92"/>
      <c r="G10" s="92"/>
      <c r="H10" s="92"/>
      <c r="I10" s="92"/>
      <c r="J10" s="92"/>
      <c r="K10" s="91" t="s">
        <v>10</v>
      </c>
      <c r="L10" s="93" t="s">
        <v>206</v>
      </c>
      <c r="M10" s="56" t="s">
        <v>12</v>
      </c>
      <c r="N10" s="77" t="s">
        <v>207</v>
      </c>
    </row>
    <row r="11" spans="1:14" ht="26.25" customHeight="1" x14ac:dyDescent="0.2">
      <c r="A11" s="90"/>
      <c r="B11" s="90"/>
      <c r="C11" s="91"/>
      <c r="D11" s="92"/>
      <c r="E11" s="92"/>
      <c r="F11" s="92"/>
      <c r="G11" s="92"/>
      <c r="H11" s="92"/>
      <c r="I11" s="92"/>
      <c r="J11" s="92"/>
      <c r="K11" s="91"/>
      <c r="L11" s="94"/>
      <c r="M11" s="60" t="s">
        <v>14</v>
      </c>
      <c r="N11" s="78"/>
    </row>
    <row r="12" spans="1:14" ht="11.1" customHeight="1" thickBot="1" x14ac:dyDescent="0.25">
      <c r="A12" s="95">
        <v>1</v>
      </c>
      <c r="B12" s="95"/>
      <c r="C12" s="5">
        <v>2</v>
      </c>
      <c r="D12" s="96">
        <v>3</v>
      </c>
      <c r="E12" s="96"/>
      <c r="F12" s="96"/>
      <c r="G12" s="96"/>
      <c r="H12" s="96"/>
      <c r="I12" s="96"/>
      <c r="J12" s="96"/>
      <c r="K12" s="5">
        <v>4</v>
      </c>
      <c r="L12" s="5">
        <v>5</v>
      </c>
      <c r="M12" s="61">
        <v>6</v>
      </c>
      <c r="N12" s="72">
        <v>7</v>
      </c>
    </row>
    <row r="13" spans="1:14" s="2" customFormat="1" ht="16.5" customHeight="1" x14ac:dyDescent="0.2">
      <c r="A13" s="97" t="s">
        <v>15</v>
      </c>
      <c r="B13" s="97"/>
      <c r="C13" s="7">
        <v>10</v>
      </c>
      <c r="D13" s="98" t="s">
        <v>16</v>
      </c>
      <c r="E13" s="98"/>
      <c r="F13" s="98"/>
      <c r="G13" s="98"/>
      <c r="H13" s="98"/>
      <c r="I13" s="98"/>
      <c r="J13" s="98"/>
      <c r="K13" s="8">
        <v>33715368.329999998</v>
      </c>
      <c r="L13" s="8">
        <v>34361476.909999996</v>
      </c>
      <c r="M13" s="62">
        <v>-597660.11</v>
      </c>
      <c r="N13" s="68">
        <f>L13/K13*100</f>
        <v>101.91636221700445</v>
      </c>
    </row>
    <row r="14" spans="1:14" s="1" customFormat="1" ht="15.75" customHeight="1" x14ac:dyDescent="0.2">
      <c r="A14" s="99" t="s">
        <v>17</v>
      </c>
      <c r="B14" s="99"/>
      <c r="C14" s="11"/>
      <c r="D14" s="100"/>
      <c r="E14" s="100"/>
      <c r="F14" s="100"/>
      <c r="G14" s="100"/>
      <c r="H14" s="100"/>
      <c r="I14" s="100"/>
      <c r="J14" s="12"/>
      <c r="K14" s="13"/>
      <c r="L14" s="13"/>
      <c r="M14" s="57"/>
      <c r="N14" s="68"/>
    </row>
    <row r="15" spans="1:14" s="2" customFormat="1" ht="140.25" customHeight="1" outlineLevel="1" x14ac:dyDescent="0.2">
      <c r="A15" s="101" t="s">
        <v>18</v>
      </c>
      <c r="B15" s="101"/>
      <c r="C15" s="15"/>
      <c r="D15" s="16" t="s">
        <v>19</v>
      </c>
      <c r="E15" s="16" t="s">
        <v>20</v>
      </c>
      <c r="F15" s="102" t="s">
        <v>21</v>
      </c>
      <c r="G15" s="102"/>
      <c r="H15" s="102"/>
      <c r="I15" s="16" t="s">
        <v>22</v>
      </c>
      <c r="J15" s="17" t="s">
        <v>23</v>
      </c>
      <c r="K15" s="18">
        <v>12366000</v>
      </c>
      <c r="L15" s="18">
        <v>12503784.76</v>
      </c>
      <c r="M15" s="63">
        <v>-137784.76</v>
      </c>
      <c r="N15" s="68">
        <f t="shared" ref="N15:N80" si="0">L15/K15*100</f>
        <v>101.1142225456898</v>
      </c>
    </row>
    <row r="16" spans="1:14" s="2" customFormat="1" ht="81" customHeight="1" outlineLevel="1" x14ac:dyDescent="0.2">
      <c r="A16" s="101" t="s">
        <v>25</v>
      </c>
      <c r="B16" s="101"/>
      <c r="C16" s="15"/>
      <c r="D16" s="16" t="s">
        <v>19</v>
      </c>
      <c r="E16" s="16" t="s">
        <v>26</v>
      </c>
      <c r="F16" s="102" t="s">
        <v>27</v>
      </c>
      <c r="G16" s="102"/>
      <c r="H16" s="102"/>
      <c r="I16" s="16" t="s">
        <v>22</v>
      </c>
      <c r="J16" s="17" t="s">
        <v>28</v>
      </c>
      <c r="K16" s="19" t="s">
        <v>24</v>
      </c>
      <c r="L16" s="18">
        <v>25414.03</v>
      </c>
      <c r="M16" s="64" t="s">
        <v>24</v>
      </c>
      <c r="N16" s="68"/>
    </row>
    <row r="17" spans="1:14" s="2" customFormat="1" ht="60" customHeight="1" outlineLevel="1" x14ac:dyDescent="0.2">
      <c r="A17" s="101" t="s">
        <v>29</v>
      </c>
      <c r="B17" s="101"/>
      <c r="C17" s="15"/>
      <c r="D17" s="16" t="s">
        <v>30</v>
      </c>
      <c r="E17" s="16" t="s">
        <v>31</v>
      </c>
      <c r="F17" s="102" t="s">
        <v>32</v>
      </c>
      <c r="G17" s="102"/>
      <c r="H17" s="102"/>
      <c r="I17" s="16" t="s">
        <v>33</v>
      </c>
      <c r="J17" s="17" t="s">
        <v>34</v>
      </c>
      <c r="K17" s="18">
        <v>4800000</v>
      </c>
      <c r="L17" s="18">
        <v>5180720.41</v>
      </c>
      <c r="M17" s="63">
        <v>-380720.41</v>
      </c>
      <c r="N17" s="68"/>
    </row>
    <row r="18" spans="1:14" s="2" customFormat="1" ht="58.5" customHeight="1" outlineLevel="1" x14ac:dyDescent="0.2">
      <c r="A18" s="101" t="s">
        <v>29</v>
      </c>
      <c r="B18" s="101"/>
      <c r="C18" s="15"/>
      <c r="D18" s="16" t="s">
        <v>30</v>
      </c>
      <c r="E18" s="16" t="s">
        <v>31</v>
      </c>
      <c r="F18" s="102" t="s">
        <v>32</v>
      </c>
      <c r="G18" s="102"/>
      <c r="H18" s="102"/>
      <c r="I18" s="16" t="s">
        <v>35</v>
      </c>
      <c r="J18" s="17" t="s">
        <v>34</v>
      </c>
      <c r="K18" s="19" t="s">
        <v>24</v>
      </c>
      <c r="L18" s="20">
        <v>645.01</v>
      </c>
      <c r="M18" s="64" t="s">
        <v>24</v>
      </c>
      <c r="N18" s="68"/>
    </row>
    <row r="19" spans="1:14" s="2" customFormat="1" ht="58.5" customHeight="1" outlineLevel="1" x14ac:dyDescent="0.2">
      <c r="A19" s="101" t="s">
        <v>29</v>
      </c>
      <c r="B19" s="101"/>
      <c r="C19" s="15"/>
      <c r="D19" s="16" t="s">
        <v>30</v>
      </c>
      <c r="E19" s="16" t="s">
        <v>31</v>
      </c>
      <c r="F19" s="102" t="s">
        <v>32</v>
      </c>
      <c r="G19" s="102"/>
      <c r="H19" s="102"/>
      <c r="I19" s="16" t="s">
        <v>36</v>
      </c>
      <c r="J19" s="17" t="s">
        <v>34</v>
      </c>
      <c r="K19" s="19" t="s">
        <v>24</v>
      </c>
      <c r="L19" s="20">
        <v>-0.06</v>
      </c>
      <c r="M19" s="64" t="s">
        <v>24</v>
      </c>
      <c r="N19" s="68"/>
    </row>
    <row r="20" spans="1:14" s="2" customFormat="1" ht="66.95" customHeight="1" outlineLevel="1" x14ac:dyDescent="0.2">
      <c r="A20" s="101" t="s">
        <v>37</v>
      </c>
      <c r="B20" s="101"/>
      <c r="C20" s="15"/>
      <c r="D20" s="16" t="s">
        <v>30</v>
      </c>
      <c r="E20" s="16" t="s">
        <v>31</v>
      </c>
      <c r="F20" s="102" t="s">
        <v>38</v>
      </c>
      <c r="G20" s="102"/>
      <c r="H20" s="102"/>
      <c r="I20" s="16" t="s">
        <v>33</v>
      </c>
      <c r="J20" s="17" t="s">
        <v>34</v>
      </c>
      <c r="K20" s="18">
        <v>1000</v>
      </c>
      <c r="L20" s="18">
        <v>3873.8</v>
      </c>
      <c r="M20" s="63">
        <v>-2873.8</v>
      </c>
      <c r="N20" s="68">
        <f t="shared" si="0"/>
        <v>387.38</v>
      </c>
    </row>
    <row r="21" spans="1:14" s="2" customFormat="1" ht="82.5" customHeight="1" outlineLevel="1" x14ac:dyDescent="0.2">
      <c r="A21" s="101" t="s">
        <v>39</v>
      </c>
      <c r="B21" s="101"/>
      <c r="C21" s="15"/>
      <c r="D21" s="16" t="s">
        <v>30</v>
      </c>
      <c r="E21" s="16" t="s">
        <v>31</v>
      </c>
      <c r="F21" s="102" t="s">
        <v>40</v>
      </c>
      <c r="G21" s="102"/>
      <c r="H21" s="102"/>
      <c r="I21" s="16" t="s">
        <v>33</v>
      </c>
      <c r="J21" s="17" t="s">
        <v>34</v>
      </c>
      <c r="K21" s="19" t="s">
        <v>24</v>
      </c>
      <c r="L21" s="18">
        <v>-30472.400000000001</v>
      </c>
      <c r="M21" s="64" t="s">
        <v>24</v>
      </c>
      <c r="N21" s="68"/>
    </row>
    <row r="22" spans="1:14" s="2" customFormat="1" ht="81" customHeight="1" outlineLevel="1" x14ac:dyDescent="0.2">
      <c r="A22" s="101" t="s">
        <v>39</v>
      </c>
      <c r="B22" s="101"/>
      <c r="C22" s="15"/>
      <c r="D22" s="16" t="s">
        <v>30</v>
      </c>
      <c r="E22" s="16" t="s">
        <v>31</v>
      </c>
      <c r="F22" s="102" t="s">
        <v>40</v>
      </c>
      <c r="G22" s="102"/>
      <c r="H22" s="102"/>
      <c r="I22" s="16" t="s">
        <v>35</v>
      </c>
      <c r="J22" s="17" t="s">
        <v>34</v>
      </c>
      <c r="K22" s="19" t="s">
        <v>24</v>
      </c>
      <c r="L22" s="20">
        <v>0.14000000000000001</v>
      </c>
      <c r="M22" s="64" t="s">
        <v>24</v>
      </c>
      <c r="N22" s="68"/>
    </row>
    <row r="23" spans="1:14" s="2" customFormat="1" ht="56.1" customHeight="1" outlineLevel="1" x14ac:dyDescent="0.2">
      <c r="A23" s="101" t="s">
        <v>39</v>
      </c>
      <c r="B23" s="101"/>
      <c r="C23" s="15"/>
      <c r="D23" s="16" t="s">
        <v>30</v>
      </c>
      <c r="E23" s="16" t="s">
        <v>31</v>
      </c>
      <c r="F23" s="102" t="s">
        <v>40</v>
      </c>
      <c r="G23" s="102"/>
      <c r="H23" s="102"/>
      <c r="I23" s="16" t="s">
        <v>36</v>
      </c>
      <c r="J23" s="17" t="s">
        <v>34</v>
      </c>
      <c r="K23" s="19" t="s">
        <v>24</v>
      </c>
      <c r="L23" s="20">
        <v>100</v>
      </c>
      <c r="M23" s="64" t="s">
        <v>24</v>
      </c>
      <c r="N23" s="68"/>
    </row>
    <row r="24" spans="1:14" s="2" customFormat="1" ht="104.25" customHeight="1" outlineLevel="1" x14ac:dyDescent="0.2">
      <c r="A24" s="101" t="s">
        <v>41</v>
      </c>
      <c r="B24" s="101"/>
      <c r="C24" s="15"/>
      <c r="D24" s="16" t="s">
        <v>30</v>
      </c>
      <c r="E24" s="16" t="s">
        <v>31</v>
      </c>
      <c r="F24" s="102" t="s">
        <v>42</v>
      </c>
      <c r="G24" s="102"/>
      <c r="H24" s="102"/>
      <c r="I24" s="16" t="s">
        <v>33</v>
      </c>
      <c r="J24" s="17" t="s">
        <v>34</v>
      </c>
      <c r="K24" s="19" t="s">
        <v>24</v>
      </c>
      <c r="L24" s="20">
        <v>118.8</v>
      </c>
      <c r="M24" s="64" t="s">
        <v>24</v>
      </c>
      <c r="N24" s="68"/>
    </row>
    <row r="25" spans="1:14" s="2" customFormat="1" ht="33" customHeight="1" outlineLevel="1" x14ac:dyDescent="0.2">
      <c r="A25" s="101" t="s">
        <v>43</v>
      </c>
      <c r="B25" s="101"/>
      <c r="C25" s="15"/>
      <c r="D25" s="16" t="s">
        <v>30</v>
      </c>
      <c r="E25" s="16" t="s">
        <v>44</v>
      </c>
      <c r="F25" s="102" t="s">
        <v>45</v>
      </c>
      <c r="G25" s="102"/>
      <c r="H25" s="102"/>
      <c r="I25" s="16" t="s">
        <v>33</v>
      </c>
      <c r="J25" s="17" t="s">
        <v>34</v>
      </c>
      <c r="K25" s="19" t="s">
        <v>24</v>
      </c>
      <c r="L25" s="18">
        <v>49995.4</v>
      </c>
      <c r="M25" s="64" t="s">
        <v>24</v>
      </c>
      <c r="N25" s="68"/>
    </row>
    <row r="26" spans="1:14" s="2" customFormat="1" ht="32.25" customHeight="1" outlineLevel="1" x14ac:dyDescent="0.2">
      <c r="A26" s="101" t="s">
        <v>43</v>
      </c>
      <c r="B26" s="101"/>
      <c r="C26" s="15"/>
      <c r="D26" s="16" t="s">
        <v>30</v>
      </c>
      <c r="E26" s="16" t="s">
        <v>44</v>
      </c>
      <c r="F26" s="102" t="s">
        <v>46</v>
      </c>
      <c r="G26" s="102"/>
      <c r="H26" s="102"/>
      <c r="I26" s="16" t="s">
        <v>35</v>
      </c>
      <c r="J26" s="17" t="s">
        <v>34</v>
      </c>
      <c r="K26" s="19" t="s">
        <v>24</v>
      </c>
      <c r="L26" s="20">
        <v>341.56</v>
      </c>
      <c r="M26" s="64" t="s">
        <v>24</v>
      </c>
      <c r="N26" s="68"/>
    </row>
    <row r="27" spans="1:14" s="2" customFormat="1" ht="33.75" customHeight="1" outlineLevel="1" x14ac:dyDescent="0.2">
      <c r="A27" s="101" t="s">
        <v>43</v>
      </c>
      <c r="B27" s="101"/>
      <c r="C27" s="15"/>
      <c r="D27" s="16" t="s">
        <v>30</v>
      </c>
      <c r="E27" s="16" t="s">
        <v>44</v>
      </c>
      <c r="F27" s="102" t="s">
        <v>47</v>
      </c>
      <c r="G27" s="102"/>
      <c r="H27" s="102"/>
      <c r="I27" s="16" t="s">
        <v>33</v>
      </c>
      <c r="J27" s="17" t="s">
        <v>34</v>
      </c>
      <c r="K27" s="19" t="s">
        <v>24</v>
      </c>
      <c r="L27" s="20">
        <v>65.7</v>
      </c>
      <c r="M27" s="64" t="s">
        <v>24</v>
      </c>
      <c r="N27" s="68"/>
    </row>
    <row r="28" spans="1:14" s="2" customFormat="1" ht="34.5" customHeight="1" outlineLevel="1" x14ac:dyDescent="0.2">
      <c r="A28" s="101" t="s">
        <v>43</v>
      </c>
      <c r="B28" s="101"/>
      <c r="C28" s="15"/>
      <c r="D28" s="16" t="s">
        <v>30</v>
      </c>
      <c r="E28" s="16" t="s">
        <v>44</v>
      </c>
      <c r="F28" s="102" t="s">
        <v>47</v>
      </c>
      <c r="G28" s="102"/>
      <c r="H28" s="102"/>
      <c r="I28" s="16" t="s">
        <v>35</v>
      </c>
      <c r="J28" s="17" t="s">
        <v>34</v>
      </c>
      <c r="K28" s="19" t="s">
        <v>24</v>
      </c>
      <c r="L28" s="20">
        <v>7.04</v>
      </c>
      <c r="M28" s="64" t="s">
        <v>24</v>
      </c>
      <c r="N28" s="68"/>
    </row>
    <row r="29" spans="1:14" s="2" customFormat="1" ht="90" customHeight="1" outlineLevel="1" x14ac:dyDescent="0.2">
      <c r="A29" s="101" t="s">
        <v>48</v>
      </c>
      <c r="B29" s="101"/>
      <c r="C29" s="15"/>
      <c r="D29" s="16" t="s">
        <v>30</v>
      </c>
      <c r="E29" s="16" t="s">
        <v>49</v>
      </c>
      <c r="F29" s="102" t="s">
        <v>50</v>
      </c>
      <c r="G29" s="102"/>
      <c r="H29" s="102"/>
      <c r="I29" s="16" t="s">
        <v>33</v>
      </c>
      <c r="J29" s="17" t="s">
        <v>34</v>
      </c>
      <c r="K29" s="18">
        <v>150000</v>
      </c>
      <c r="L29" s="18">
        <v>227424.53</v>
      </c>
      <c r="M29" s="63">
        <v>-77424.53</v>
      </c>
      <c r="N29" s="68">
        <f t="shared" si="0"/>
        <v>151.61635333333334</v>
      </c>
    </row>
    <row r="30" spans="1:14" s="2" customFormat="1" ht="80.25" customHeight="1" outlineLevel="1" x14ac:dyDescent="0.2">
      <c r="A30" s="101" t="s">
        <v>48</v>
      </c>
      <c r="B30" s="101"/>
      <c r="C30" s="15"/>
      <c r="D30" s="16" t="s">
        <v>30</v>
      </c>
      <c r="E30" s="16" t="s">
        <v>49</v>
      </c>
      <c r="F30" s="102" t="s">
        <v>50</v>
      </c>
      <c r="G30" s="102"/>
      <c r="H30" s="102"/>
      <c r="I30" s="16" t="s">
        <v>35</v>
      </c>
      <c r="J30" s="17" t="s">
        <v>34</v>
      </c>
      <c r="K30" s="19" t="s">
        <v>24</v>
      </c>
      <c r="L30" s="18">
        <v>2819.52</v>
      </c>
      <c r="M30" s="64" t="s">
        <v>24</v>
      </c>
      <c r="N30" s="68"/>
    </row>
    <row r="31" spans="1:14" s="2" customFormat="1" ht="84" customHeight="1" outlineLevel="1" x14ac:dyDescent="0.2">
      <c r="A31" s="101" t="s">
        <v>48</v>
      </c>
      <c r="B31" s="101"/>
      <c r="C31" s="15"/>
      <c r="D31" s="16" t="s">
        <v>30</v>
      </c>
      <c r="E31" s="16" t="s">
        <v>49</v>
      </c>
      <c r="F31" s="102" t="s">
        <v>27</v>
      </c>
      <c r="G31" s="102"/>
      <c r="H31" s="102"/>
      <c r="I31" s="16" t="s">
        <v>33</v>
      </c>
      <c r="J31" s="17" t="s">
        <v>34</v>
      </c>
      <c r="K31" s="18">
        <v>45000</v>
      </c>
      <c r="L31" s="18">
        <v>65434.61</v>
      </c>
      <c r="M31" s="63">
        <v>-20434.61</v>
      </c>
      <c r="N31" s="68">
        <f t="shared" si="0"/>
        <v>145.41024444444443</v>
      </c>
    </row>
    <row r="32" spans="1:14" s="2" customFormat="1" ht="87" customHeight="1" outlineLevel="1" x14ac:dyDescent="0.2">
      <c r="A32" s="101" t="s">
        <v>48</v>
      </c>
      <c r="B32" s="101"/>
      <c r="C32" s="15"/>
      <c r="D32" s="16" t="s">
        <v>30</v>
      </c>
      <c r="E32" s="16" t="s">
        <v>49</v>
      </c>
      <c r="F32" s="102" t="s">
        <v>27</v>
      </c>
      <c r="G32" s="102"/>
      <c r="H32" s="102"/>
      <c r="I32" s="16" t="s">
        <v>35</v>
      </c>
      <c r="J32" s="17" t="s">
        <v>34</v>
      </c>
      <c r="K32" s="19" t="s">
        <v>24</v>
      </c>
      <c r="L32" s="20">
        <v>309.69</v>
      </c>
      <c r="M32" s="64" t="s">
        <v>24</v>
      </c>
      <c r="N32" s="68"/>
    </row>
    <row r="33" spans="1:14" s="2" customFormat="1" ht="72.75" customHeight="1" outlineLevel="1" x14ac:dyDescent="0.2">
      <c r="A33" s="101" t="s">
        <v>51</v>
      </c>
      <c r="B33" s="101"/>
      <c r="C33" s="15"/>
      <c r="D33" s="16" t="s">
        <v>30</v>
      </c>
      <c r="E33" s="16" t="s">
        <v>49</v>
      </c>
      <c r="F33" s="102" t="s">
        <v>52</v>
      </c>
      <c r="G33" s="102"/>
      <c r="H33" s="102"/>
      <c r="I33" s="16" t="s">
        <v>33</v>
      </c>
      <c r="J33" s="17" t="s">
        <v>34</v>
      </c>
      <c r="K33" s="18">
        <v>38700</v>
      </c>
      <c r="L33" s="18">
        <v>12553.84</v>
      </c>
      <c r="M33" s="63">
        <v>26146.16</v>
      </c>
      <c r="N33" s="68">
        <f t="shared" si="0"/>
        <v>32.438863049095609</v>
      </c>
    </row>
    <row r="34" spans="1:14" s="2" customFormat="1" ht="72" customHeight="1" outlineLevel="1" x14ac:dyDescent="0.2">
      <c r="A34" s="101" t="s">
        <v>51</v>
      </c>
      <c r="B34" s="101"/>
      <c r="C34" s="15"/>
      <c r="D34" s="16" t="s">
        <v>30</v>
      </c>
      <c r="E34" s="16" t="s">
        <v>49</v>
      </c>
      <c r="F34" s="102" t="s">
        <v>52</v>
      </c>
      <c r="G34" s="102"/>
      <c r="H34" s="102"/>
      <c r="I34" s="16" t="s">
        <v>35</v>
      </c>
      <c r="J34" s="17" t="s">
        <v>34</v>
      </c>
      <c r="K34" s="19" t="s">
        <v>24</v>
      </c>
      <c r="L34" s="20">
        <v>431.57</v>
      </c>
      <c r="M34" s="64" t="s">
        <v>24</v>
      </c>
      <c r="N34" s="68"/>
    </row>
    <row r="35" spans="1:14" s="2" customFormat="1" ht="66.75" customHeight="1" outlineLevel="1" x14ac:dyDescent="0.2">
      <c r="A35" s="101" t="s">
        <v>53</v>
      </c>
      <c r="B35" s="101"/>
      <c r="C35" s="15"/>
      <c r="D35" s="16" t="s">
        <v>30</v>
      </c>
      <c r="E35" s="16" t="s">
        <v>54</v>
      </c>
      <c r="F35" s="102" t="s">
        <v>55</v>
      </c>
      <c r="G35" s="102"/>
      <c r="H35" s="102"/>
      <c r="I35" s="16" t="s">
        <v>33</v>
      </c>
      <c r="J35" s="17" t="s">
        <v>34</v>
      </c>
      <c r="K35" s="19" t="s">
        <v>24</v>
      </c>
      <c r="L35" s="18">
        <v>-1355.6</v>
      </c>
      <c r="M35" s="64" t="s">
        <v>24</v>
      </c>
      <c r="N35" s="68"/>
    </row>
    <row r="36" spans="1:14" s="2" customFormat="1" ht="79.5" customHeight="1" outlineLevel="1" x14ac:dyDescent="0.2">
      <c r="A36" s="101" t="s">
        <v>53</v>
      </c>
      <c r="B36" s="101"/>
      <c r="C36" s="15"/>
      <c r="D36" s="16" t="s">
        <v>30</v>
      </c>
      <c r="E36" s="16" t="s">
        <v>54</v>
      </c>
      <c r="F36" s="102" t="s">
        <v>55</v>
      </c>
      <c r="G36" s="102"/>
      <c r="H36" s="102"/>
      <c r="I36" s="16" t="s">
        <v>35</v>
      </c>
      <c r="J36" s="17" t="s">
        <v>34</v>
      </c>
      <c r="K36" s="19" t="s">
        <v>24</v>
      </c>
      <c r="L36" s="20">
        <v>28.07</v>
      </c>
      <c r="M36" s="64" t="s">
        <v>24</v>
      </c>
      <c r="N36" s="68"/>
    </row>
    <row r="37" spans="1:14" s="2" customFormat="1" ht="114.75" customHeight="1" outlineLevel="1" x14ac:dyDescent="0.2">
      <c r="A37" s="101" t="s">
        <v>56</v>
      </c>
      <c r="B37" s="101"/>
      <c r="C37" s="15"/>
      <c r="D37" s="16" t="s">
        <v>1</v>
      </c>
      <c r="E37" s="16" t="s">
        <v>57</v>
      </c>
      <c r="F37" s="102" t="s">
        <v>58</v>
      </c>
      <c r="G37" s="102"/>
      <c r="H37" s="102"/>
      <c r="I37" s="16" t="s">
        <v>33</v>
      </c>
      <c r="J37" s="17" t="s">
        <v>34</v>
      </c>
      <c r="K37" s="18">
        <v>77693.67</v>
      </c>
      <c r="L37" s="18">
        <v>93950</v>
      </c>
      <c r="M37" s="63">
        <v>-16256.33</v>
      </c>
      <c r="N37" s="68">
        <f t="shared" si="0"/>
        <v>120.92362222044602</v>
      </c>
    </row>
    <row r="38" spans="1:14" s="2" customFormat="1" ht="114" customHeight="1" outlineLevel="1" x14ac:dyDescent="0.2">
      <c r="A38" s="101" t="s">
        <v>59</v>
      </c>
      <c r="B38" s="101"/>
      <c r="C38" s="15"/>
      <c r="D38" s="16" t="s">
        <v>1</v>
      </c>
      <c r="E38" s="16" t="s">
        <v>20</v>
      </c>
      <c r="F38" s="102" t="s">
        <v>60</v>
      </c>
      <c r="G38" s="102"/>
      <c r="H38" s="102"/>
      <c r="I38" s="16" t="s">
        <v>22</v>
      </c>
      <c r="J38" s="17" t="s">
        <v>23</v>
      </c>
      <c r="K38" s="18">
        <v>1200000</v>
      </c>
      <c r="L38" s="18">
        <v>1589414.46</v>
      </c>
      <c r="M38" s="63">
        <v>-389414.46</v>
      </c>
      <c r="N38" s="68">
        <f t="shared" si="0"/>
        <v>132.45120500000002</v>
      </c>
    </row>
    <row r="39" spans="1:14" s="2" customFormat="1" ht="51.75" customHeight="1" outlineLevel="1" x14ac:dyDescent="0.2">
      <c r="A39" s="101" t="s">
        <v>61</v>
      </c>
      <c r="B39" s="101"/>
      <c r="C39" s="15"/>
      <c r="D39" s="16" t="s">
        <v>1</v>
      </c>
      <c r="E39" s="16" t="s">
        <v>62</v>
      </c>
      <c r="F39" s="102" t="s">
        <v>63</v>
      </c>
      <c r="G39" s="102"/>
      <c r="H39" s="102"/>
      <c r="I39" s="16" t="s">
        <v>22</v>
      </c>
      <c r="J39" s="17" t="s">
        <v>64</v>
      </c>
      <c r="K39" s="18">
        <v>417400</v>
      </c>
      <c r="L39" s="18">
        <v>417400</v>
      </c>
      <c r="M39" s="64" t="s">
        <v>24</v>
      </c>
      <c r="N39" s="68">
        <f t="shared" si="0"/>
        <v>100</v>
      </c>
    </row>
    <row r="40" spans="1:14" s="2" customFormat="1" ht="126" customHeight="1" outlineLevel="1" x14ac:dyDescent="0.2">
      <c r="A40" s="101" t="s">
        <v>65</v>
      </c>
      <c r="B40" s="101"/>
      <c r="C40" s="15"/>
      <c r="D40" s="16" t="s">
        <v>1</v>
      </c>
      <c r="E40" s="16" t="s">
        <v>62</v>
      </c>
      <c r="F40" s="102" t="s">
        <v>66</v>
      </c>
      <c r="G40" s="102"/>
      <c r="H40" s="102"/>
      <c r="I40" s="16" t="s">
        <v>67</v>
      </c>
      <c r="J40" s="17" t="s">
        <v>64</v>
      </c>
      <c r="K40" s="18">
        <v>5084298</v>
      </c>
      <c r="L40" s="18">
        <v>5084298</v>
      </c>
      <c r="M40" s="64" t="s">
        <v>24</v>
      </c>
      <c r="N40" s="68">
        <f t="shared" si="0"/>
        <v>100</v>
      </c>
    </row>
    <row r="41" spans="1:14" s="2" customFormat="1" ht="128.25" customHeight="1" outlineLevel="1" x14ac:dyDescent="0.2">
      <c r="A41" s="101" t="s">
        <v>65</v>
      </c>
      <c r="B41" s="101"/>
      <c r="C41" s="15"/>
      <c r="D41" s="16" t="s">
        <v>1</v>
      </c>
      <c r="E41" s="16" t="s">
        <v>62</v>
      </c>
      <c r="F41" s="102" t="s">
        <v>68</v>
      </c>
      <c r="G41" s="102"/>
      <c r="H41" s="102"/>
      <c r="I41" s="16" t="s">
        <v>67</v>
      </c>
      <c r="J41" s="17" t="s">
        <v>64</v>
      </c>
      <c r="K41" s="18">
        <v>2440454</v>
      </c>
      <c r="L41" s="18">
        <v>2440454</v>
      </c>
      <c r="M41" s="64" t="s">
        <v>24</v>
      </c>
      <c r="N41" s="68">
        <f t="shared" si="0"/>
        <v>100</v>
      </c>
    </row>
    <row r="42" spans="1:14" s="2" customFormat="1" ht="93.75" customHeight="1" outlineLevel="1" x14ac:dyDescent="0.2">
      <c r="A42" s="101" t="s">
        <v>69</v>
      </c>
      <c r="B42" s="101"/>
      <c r="C42" s="15"/>
      <c r="D42" s="16" t="s">
        <v>1</v>
      </c>
      <c r="E42" s="16" t="s">
        <v>62</v>
      </c>
      <c r="F42" s="102" t="s">
        <v>70</v>
      </c>
      <c r="G42" s="102"/>
      <c r="H42" s="102"/>
      <c r="I42" s="16" t="s">
        <v>22</v>
      </c>
      <c r="J42" s="17" t="s">
        <v>64</v>
      </c>
      <c r="K42" s="18">
        <v>46720</v>
      </c>
      <c r="L42" s="21">
        <v>0</v>
      </c>
      <c r="M42" s="63">
        <v>46720</v>
      </c>
      <c r="N42" s="68">
        <f t="shared" si="0"/>
        <v>0</v>
      </c>
    </row>
    <row r="43" spans="1:14" s="2" customFormat="1" ht="66.75" customHeight="1" outlineLevel="1" x14ac:dyDescent="0.2">
      <c r="A43" s="101" t="s">
        <v>71</v>
      </c>
      <c r="B43" s="101"/>
      <c r="C43" s="15"/>
      <c r="D43" s="16" t="s">
        <v>1</v>
      </c>
      <c r="E43" s="16" t="s">
        <v>62</v>
      </c>
      <c r="F43" s="102" t="s">
        <v>72</v>
      </c>
      <c r="G43" s="102"/>
      <c r="H43" s="102"/>
      <c r="I43" s="16" t="s">
        <v>22</v>
      </c>
      <c r="J43" s="17" t="s">
        <v>64</v>
      </c>
      <c r="K43" s="18">
        <v>366300</v>
      </c>
      <c r="L43" s="18">
        <v>366300</v>
      </c>
      <c r="M43" s="64" t="s">
        <v>24</v>
      </c>
      <c r="N43" s="68">
        <f t="shared" si="0"/>
        <v>100</v>
      </c>
    </row>
    <row r="44" spans="1:14" s="2" customFormat="1" ht="47.25" customHeight="1" outlineLevel="1" x14ac:dyDescent="0.2">
      <c r="A44" s="101" t="s">
        <v>73</v>
      </c>
      <c r="B44" s="101"/>
      <c r="C44" s="15"/>
      <c r="D44" s="16" t="s">
        <v>1</v>
      </c>
      <c r="E44" s="16" t="s">
        <v>62</v>
      </c>
      <c r="F44" s="102" t="s">
        <v>74</v>
      </c>
      <c r="G44" s="102"/>
      <c r="H44" s="102"/>
      <c r="I44" s="16" t="s">
        <v>22</v>
      </c>
      <c r="J44" s="17" t="s">
        <v>64</v>
      </c>
      <c r="K44" s="18">
        <v>6699496.3300000001</v>
      </c>
      <c r="L44" s="18">
        <v>6345113.7000000002</v>
      </c>
      <c r="M44" s="63">
        <v>354382.63</v>
      </c>
      <c r="N44" s="68">
        <f t="shared" si="0"/>
        <v>94.710309364405603</v>
      </c>
    </row>
    <row r="45" spans="1:14" s="2" customFormat="1" ht="84.75" customHeight="1" outlineLevel="1" thickBot="1" x14ac:dyDescent="0.25">
      <c r="A45" s="101" t="s">
        <v>75</v>
      </c>
      <c r="B45" s="101"/>
      <c r="C45" s="15"/>
      <c r="D45" s="16" t="s">
        <v>1</v>
      </c>
      <c r="E45" s="16" t="s">
        <v>76</v>
      </c>
      <c r="F45" s="102" t="s">
        <v>77</v>
      </c>
      <c r="G45" s="102"/>
      <c r="H45" s="102"/>
      <c r="I45" s="16" t="s">
        <v>22</v>
      </c>
      <c r="J45" s="17" t="s">
        <v>64</v>
      </c>
      <c r="K45" s="18">
        <v>-17693.669999999998</v>
      </c>
      <c r="L45" s="18">
        <v>-17693.669999999998</v>
      </c>
      <c r="M45" s="64" t="s">
        <v>24</v>
      </c>
      <c r="N45" s="68">
        <f t="shared" si="0"/>
        <v>100</v>
      </c>
    </row>
    <row r="46" spans="1:14" s="1" customFormat="1" ht="11.1" customHeight="1" x14ac:dyDescent="0.2">
      <c r="A46" s="109" t="s">
        <v>0</v>
      </c>
      <c r="B46" s="109"/>
      <c r="C46" s="22"/>
      <c r="D46" s="110"/>
      <c r="E46" s="110"/>
      <c r="F46" s="110"/>
      <c r="G46" s="110"/>
      <c r="H46" s="110"/>
      <c r="I46" s="110"/>
      <c r="J46" s="22"/>
      <c r="K46" s="22"/>
      <c r="L46" s="22"/>
      <c r="M46" s="22" t="s">
        <v>78</v>
      </c>
      <c r="N46" s="69"/>
    </row>
    <row r="47" spans="1:14" s="1" customFormat="1" ht="16.5" customHeight="1" x14ac:dyDescent="0.25">
      <c r="A47" s="89" t="s">
        <v>79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103"/>
      <c r="N47" s="69"/>
    </row>
    <row r="48" spans="1:14" s="1" customFormat="1" ht="11.1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65"/>
      <c r="N48" s="69"/>
    </row>
    <row r="49" spans="1:14" s="1" customFormat="1" ht="11.1" customHeight="1" x14ac:dyDescent="0.2">
      <c r="A49" s="104" t="s">
        <v>7</v>
      </c>
      <c r="B49" s="104"/>
      <c r="C49" s="105" t="s">
        <v>8</v>
      </c>
      <c r="D49" s="106" t="s">
        <v>80</v>
      </c>
      <c r="E49" s="106"/>
      <c r="F49" s="106"/>
      <c r="G49" s="106"/>
      <c r="H49" s="106"/>
      <c r="I49" s="106"/>
      <c r="J49" s="106"/>
      <c r="K49" s="105" t="s">
        <v>10</v>
      </c>
      <c r="L49" s="105" t="s">
        <v>205</v>
      </c>
      <c r="M49" s="75" t="s">
        <v>81</v>
      </c>
      <c r="N49" s="79" t="s">
        <v>207</v>
      </c>
    </row>
    <row r="50" spans="1:14" s="1" customFormat="1" ht="33" customHeight="1" x14ac:dyDescent="0.2">
      <c r="A50" s="104"/>
      <c r="B50" s="104"/>
      <c r="C50" s="105"/>
      <c r="D50" s="106"/>
      <c r="E50" s="106"/>
      <c r="F50" s="106"/>
      <c r="G50" s="106"/>
      <c r="H50" s="106"/>
      <c r="I50" s="106"/>
      <c r="J50" s="106"/>
      <c r="K50" s="105"/>
      <c r="L50" s="105"/>
      <c r="M50" s="76"/>
      <c r="N50" s="80"/>
    </row>
    <row r="51" spans="1:14" s="1" customFormat="1" ht="17.25" customHeight="1" thickBot="1" x14ac:dyDescent="0.25">
      <c r="A51" s="107">
        <v>1</v>
      </c>
      <c r="B51" s="107"/>
      <c r="C51" s="24">
        <v>2</v>
      </c>
      <c r="D51" s="108">
        <v>3</v>
      </c>
      <c r="E51" s="108"/>
      <c r="F51" s="108"/>
      <c r="G51" s="108"/>
      <c r="H51" s="108"/>
      <c r="I51" s="108"/>
      <c r="J51" s="108"/>
      <c r="K51" s="24">
        <v>4</v>
      </c>
      <c r="L51" s="24">
        <v>5</v>
      </c>
      <c r="M51" s="58">
        <v>6</v>
      </c>
      <c r="N51" s="67">
        <v>7</v>
      </c>
    </row>
    <row r="52" spans="1:14" s="2" customFormat="1" ht="15.75" customHeight="1" x14ac:dyDescent="0.2">
      <c r="A52" s="97" t="s">
        <v>83</v>
      </c>
      <c r="B52" s="97"/>
      <c r="C52" s="26">
        <v>200</v>
      </c>
      <c r="D52" s="98" t="s">
        <v>16</v>
      </c>
      <c r="E52" s="98"/>
      <c r="F52" s="98"/>
      <c r="G52" s="98"/>
      <c r="H52" s="98"/>
      <c r="I52" s="98"/>
      <c r="J52" s="98"/>
      <c r="K52" s="8">
        <v>36051674.329999998</v>
      </c>
      <c r="L52" s="8">
        <v>33882808.479999997</v>
      </c>
      <c r="M52" s="62">
        <v>2168865.85</v>
      </c>
      <c r="N52" s="68">
        <f t="shared" si="0"/>
        <v>93.984007982133562</v>
      </c>
    </row>
    <row r="53" spans="1:14" s="1" customFormat="1" ht="15" customHeight="1" x14ac:dyDescent="0.2">
      <c r="A53" s="99" t="s">
        <v>17</v>
      </c>
      <c r="B53" s="99"/>
      <c r="C53" s="27"/>
      <c r="D53" s="100"/>
      <c r="E53" s="100"/>
      <c r="F53" s="100"/>
      <c r="G53" s="100"/>
      <c r="H53" s="100"/>
      <c r="I53" s="100"/>
      <c r="J53" s="12"/>
      <c r="K53" s="13"/>
      <c r="L53" s="13"/>
      <c r="M53" s="57"/>
      <c r="N53" s="68"/>
    </row>
    <row r="54" spans="1:14" s="1" customFormat="1" ht="23.25" customHeight="1" x14ac:dyDescent="0.2">
      <c r="A54" s="81" t="s">
        <v>217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3"/>
      <c r="N54" s="68"/>
    </row>
    <row r="55" spans="1:14" s="2" customFormat="1" ht="14.25" customHeight="1" outlineLevel="1" x14ac:dyDescent="0.2">
      <c r="A55" s="101" t="s">
        <v>84</v>
      </c>
      <c r="B55" s="101"/>
      <c r="C55" s="15"/>
      <c r="D55" s="16" t="s">
        <v>1</v>
      </c>
      <c r="E55" s="16" t="s">
        <v>85</v>
      </c>
      <c r="F55" s="16" t="s">
        <v>86</v>
      </c>
      <c r="G55" s="16" t="s">
        <v>87</v>
      </c>
      <c r="H55" s="16" t="s">
        <v>87</v>
      </c>
      <c r="I55" s="16" t="s">
        <v>88</v>
      </c>
      <c r="J55" s="17" t="s">
        <v>89</v>
      </c>
      <c r="K55" s="18">
        <v>339710</v>
      </c>
      <c r="L55" s="18">
        <v>339704.55</v>
      </c>
      <c r="M55" s="66">
        <v>5.45</v>
      </c>
      <c r="N55" s="68">
        <f t="shared" si="0"/>
        <v>99.998395690441839</v>
      </c>
    </row>
    <row r="56" spans="1:14" s="2" customFormat="1" ht="14.25" customHeight="1" outlineLevel="1" x14ac:dyDescent="0.2">
      <c r="A56" s="101" t="s">
        <v>90</v>
      </c>
      <c r="B56" s="101"/>
      <c r="C56" s="15"/>
      <c r="D56" s="16" t="s">
        <v>1</v>
      </c>
      <c r="E56" s="16" t="s">
        <v>85</v>
      </c>
      <c r="F56" s="16" t="s">
        <v>86</v>
      </c>
      <c r="G56" s="16" t="s">
        <v>87</v>
      </c>
      <c r="H56" s="16" t="s">
        <v>87</v>
      </c>
      <c r="I56" s="16" t="s">
        <v>88</v>
      </c>
      <c r="J56" s="17" t="s">
        <v>91</v>
      </c>
      <c r="K56" s="18">
        <v>6820</v>
      </c>
      <c r="L56" s="18">
        <v>3400</v>
      </c>
      <c r="M56" s="63">
        <v>3420</v>
      </c>
      <c r="N56" s="68">
        <f t="shared" si="0"/>
        <v>49.853372434017594</v>
      </c>
    </row>
    <row r="57" spans="1:14" s="2" customFormat="1" ht="14.25" customHeight="1" outlineLevel="1" x14ac:dyDescent="0.2">
      <c r="A57" s="101" t="s">
        <v>92</v>
      </c>
      <c r="B57" s="101"/>
      <c r="C57" s="15"/>
      <c r="D57" s="16" t="s">
        <v>1</v>
      </c>
      <c r="E57" s="16" t="s">
        <v>85</v>
      </c>
      <c r="F57" s="16" t="s">
        <v>86</v>
      </c>
      <c r="G57" s="16" t="s">
        <v>87</v>
      </c>
      <c r="H57" s="16" t="s">
        <v>87</v>
      </c>
      <c r="I57" s="16" t="s">
        <v>88</v>
      </c>
      <c r="J57" s="17" t="s">
        <v>93</v>
      </c>
      <c r="K57" s="18">
        <v>102600</v>
      </c>
      <c r="L57" s="18">
        <v>102594.57</v>
      </c>
      <c r="M57" s="66">
        <v>5.43</v>
      </c>
      <c r="N57" s="68">
        <f t="shared" si="0"/>
        <v>99.99470760233919</v>
      </c>
    </row>
    <row r="58" spans="1:14" s="2" customFormat="1" ht="14.25" customHeight="1" outlineLevel="1" x14ac:dyDescent="0.2">
      <c r="A58" s="101" t="s">
        <v>84</v>
      </c>
      <c r="B58" s="101"/>
      <c r="C58" s="15"/>
      <c r="D58" s="16" t="s">
        <v>1</v>
      </c>
      <c r="E58" s="16" t="s">
        <v>85</v>
      </c>
      <c r="F58" s="16" t="s">
        <v>86</v>
      </c>
      <c r="G58" s="16" t="s">
        <v>87</v>
      </c>
      <c r="H58" s="16" t="s">
        <v>94</v>
      </c>
      <c r="I58" s="16" t="s">
        <v>88</v>
      </c>
      <c r="J58" s="17" t="s">
        <v>89</v>
      </c>
      <c r="K58" s="18">
        <v>16900</v>
      </c>
      <c r="L58" s="18">
        <v>16900</v>
      </c>
      <c r="M58" s="64" t="s">
        <v>24</v>
      </c>
      <c r="N58" s="68">
        <f t="shared" si="0"/>
        <v>100</v>
      </c>
    </row>
    <row r="59" spans="1:14" s="2" customFormat="1" ht="26.25" customHeight="1" outlineLevel="1" x14ac:dyDescent="0.2">
      <c r="A59" s="101" t="s">
        <v>92</v>
      </c>
      <c r="B59" s="101"/>
      <c r="C59" s="15"/>
      <c r="D59" s="16" t="s">
        <v>1</v>
      </c>
      <c r="E59" s="16" t="s">
        <v>85</v>
      </c>
      <c r="F59" s="16" t="s">
        <v>86</v>
      </c>
      <c r="G59" s="16" t="s">
        <v>87</v>
      </c>
      <c r="H59" s="16" t="s">
        <v>94</v>
      </c>
      <c r="I59" s="16" t="s">
        <v>88</v>
      </c>
      <c r="J59" s="17" t="s">
        <v>93</v>
      </c>
      <c r="K59" s="18">
        <v>5100</v>
      </c>
      <c r="L59" s="18">
        <v>5100</v>
      </c>
      <c r="M59" s="64" t="s">
        <v>24</v>
      </c>
      <c r="N59" s="68">
        <f t="shared" si="0"/>
        <v>100</v>
      </c>
    </row>
    <row r="60" spans="1:14" s="2" customFormat="1" ht="26.25" customHeight="1" outlineLevel="1" x14ac:dyDescent="0.2">
      <c r="A60" s="84" t="s">
        <v>219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6"/>
      <c r="N60" s="68"/>
    </row>
    <row r="61" spans="1:14" s="2" customFormat="1" ht="14.25" customHeight="1" outlineLevel="1" x14ac:dyDescent="0.2">
      <c r="A61" s="101" t="s">
        <v>84</v>
      </c>
      <c r="B61" s="101"/>
      <c r="C61" s="15"/>
      <c r="D61" s="16" t="s">
        <v>1</v>
      </c>
      <c r="E61" s="16" t="s">
        <v>95</v>
      </c>
      <c r="F61" s="16" t="s">
        <v>86</v>
      </c>
      <c r="G61" s="16" t="s">
        <v>96</v>
      </c>
      <c r="H61" s="16" t="s">
        <v>87</v>
      </c>
      <c r="I61" s="16" t="s">
        <v>88</v>
      </c>
      <c r="J61" s="17" t="s">
        <v>89</v>
      </c>
      <c r="K61" s="18">
        <v>144200</v>
      </c>
      <c r="L61" s="18">
        <v>143686.07</v>
      </c>
      <c r="M61" s="66">
        <v>513.92999999999995</v>
      </c>
      <c r="N61" s="68">
        <f t="shared" si="0"/>
        <v>99.643599167822472</v>
      </c>
    </row>
    <row r="62" spans="1:14" s="2" customFormat="1" ht="14.25" customHeight="1" outlineLevel="1" x14ac:dyDescent="0.2">
      <c r="A62" s="101" t="s">
        <v>90</v>
      </c>
      <c r="B62" s="101"/>
      <c r="C62" s="15"/>
      <c r="D62" s="16" t="s">
        <v>1</v>
      </c>
      <c r="E62" s="16" t="s">
        <v>95</v>
      </c>
      <c r="F62" s="16" t="s">
        <v>86</v>
      </c>
      <c r="G62" s="16" t="s">
        <v>96</v>
      </c>
      <c r="H62" s="16" t="s">
        <v>87</v>
      </c>
      <c r="I62" s="16" t="s">
        <v>88</v>
      </c>
      <c r="J62" s="17" t="s">
        <v>91</v>
      </c>
      <c r="K62" s="18">
        <v>3600</v>
      </c>
      <c r="L62" s="18">
        <v>1800</v>
      </c>
      <c r="M62" s="63">
        <v>1800</v>
      </c>
      <c r="N62" s="68">
        <f t="shared" si="0"/>
        <v>50</v>
      </c>
    </row>
    <row r="63" spans="1:14" s="2" customFormat="1" ht="30" customHeight="1" outlineLevel="1" x14ac:dyDescent="0.2">
      <c r="A63" s="101" t="s">
        <v>92</v>
      </c>
      <c r="B63" s="101"/>
      <c r="C63" s="15"/>
      <c r="D63" s="16" t="s">
        <v>1</v>
      </c>
      <c r="E63" s="16" t="s">
        <v>95</v>
      </c>
      <c r="F63" s="16" t="s">
        <v>86</v>
      </c>
      <c r="G63" s="16" t="s">
        <v>96</v>
      </c>
      <c r="H63" s="16" t="s">
        <v>87</v>
      </c>
      <c r="I63" s="16" t="s">
        <v>88</v>
      </c>
      <c r="J63" s="17" t="s">
        <v>93</v>
      </c>
      <c r="K63" s="18">
        <v>43600</v>
      </c>
      <c r="L63" s="18">
        <v>43393.19</v>
      </c>
      <c r="M63" s="66">
        <v>206.81</v>
      </c>
      <c r="N63" s="68">
        <f t="shared" si="0"/>
        <v>99.525665137614681</v>
      </c>
    </row>
    <row r="64" spans="1:14" s="2" customFormat="1" ht="14.25" customHeight="1" outlineLevel="1" x14ac:dyDescent="0.2">
      <c r="A64" s="101" t="s">
        <v>97</v>
      </c>
      <c r="B64" s="101"/>
      <c r="C64" s="15"/>
      <c r="D64" s="16" t="s">
        <v>1</v>
      </c>
      <c r="E64" s="16" t="s">
        <v>95</v>
      </c>
      <c r="F64" s="16" t="s">
        <v>86</v>
      </c>
      <c r="G64" s="16" t="s">
        <v>96</v>
      </c>
      <c r="H64" s="16" t="s">
        <v>87</v>
      </c>
      <c r="I64" s="16" t="s">
        <v>88</v>
      </c>
      <c r="J64" s="17" t="s">
        <v>98</v>
      </c>
      <c r="K64" s="18">
        <v>5000</v>
      </c>
      <c r="L64" s="18">
        <v>2400</v>
      </c>
      <c r="M64" s="63">
        <v>2600</v>
      </c>
      <c r="N64" s="68">
        <f t="shared" si="0"/>
        <v>48</v>
      </c>
    </row>
    <row r="65" spans="1:14" s="2" customFormat="1" ht="14.25" customHeight="1" outlineLevel="1" x14ac:dyDescent="0.2">
      <c r="A65" s="101" t="s">
        <v>99</v>
      </c>
      <c r="B65" s="101"/>
      <c r="C65" s="15"/>
      <c r="D65" s="16" t="s">
        <v>1</v>
      </c>
      <c r="E65" s="16" t="s">
        <v>95</v>
      </c>
      <c r="F65" s="16" t="s">
        <v>86</v>
      </c>
      <c r="G65" s="16" t="s">
        <v>96</v>
      </c>
      <c r="H65" s="16" t="s">
        <v>87</v>
      </c>
      <c r="I65" s="16" t="s">
        <v>88</v>
      </c>
      <c r="J65" s="17" t="s">
        <v>100</v>
      </c>
      <c r="K65" s="18">
        <v>38000</v>
      </c>
      <c r="L65" s="18">
        <v>14607.93</v>
      </c>
      <c r="M65" s="63">
        <v>23392.07</v>
      </c>
      <c r="N65" s="68">
        <f t="shared" si="0"/>
        <v>38.441921052631578</v>
      </c>
    </row>
    <row r="66" spans="1:14" s="2" customFormat="1" ht="14.25" customHeight="1" outlineLevel="1" x14ac:dyDescent="0.2">
      <c r="A66" s="101" t="s">
        <v>101</v>
      </c>
      <c r="B66" s="101"/>
      <c r="C66" s="15"/>
      <c r="D66" s="16" t="s">
        <v>1</v>
      </c>
      <c r="E66" s="16" t="s">
        <v>95</v>
      </c>
      <c r="F66" s="16" t="s">
        <v>86</v>
      </c>
      <c r="G66" s="16" t="s">
        <v>96</v>
      </c>
      <c r="H66" s="16" t="s">
        <v>87</v>
      </c>
      <c r="I66" s="16" t="s">
        <v>88</v>
      </c>
      <c r="J66" s="17" t="s">
        <v>102</v>
      </c>
      <c r="K66" s="18">
        <v>4800</v>
      </c>
      <c r="L66" s="18">
        <v>4800</v>
      </c>
      <c r="M66" s="64" t="s">
        <v>24</v>
      </c>
      <c r="N66" s="68">
        <f t="shared" si="0"/>
        <v>100</v>
      </c>
    </row>
    <row r="67" spans="1:14" s="2" customFormat="1" ht="30" customHeight="1" outlineLevel="1" x14ac:dyDescent="0.2">
      <c r="A67" s="101" t="s">
        <v>103</v>
      </c>
      <c r="B67" s="101"/>
      <c r="C67" s="15"/>
      <c r="D67" s="16" t="s">
        <v>1</v>
      </c>
      <c r="E67" s="16" t="s">
        <v>95</v>
      </c>
      <c r="F67" s="16" t="s">
        <v>86</v>
      </c>
      <c r="G67" s="16" t="s">
        <v>96</v>
      </c>
      <c r="H67" s="16" t="s">
        <v>87</v>
      </c>
      <c r="I67" s="16" t="s">
        <v>88</v>
      </c>
      <c r="J67" s="17" t="s">
        <v>104</v>
      </c>
      <c r="K67" s="18">
        <v>4000</v>
      </c>
      <c r="L67" s="18">
        <v>4000</v>
      </c>
      <c r="M67" s="64" t="s">
        <v>24</v>
      </c>
      <c r="N67" s="68">
        <f t="shared" si="0"/>
        <v>100</v>
      </c>
    </row>
    <row r="68" spans="1:14" s="2" customFormat="1" ht="30" customHeight="1" outlineLevel="1" x14ac:dyDescent="0.2">
      <c r="A68" s="84" t="s">
        <v>218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6"/>
      <c r="N68" s="68"/>
    </row>
    <row r="69" spans="1:14" s="2" customFormat="1" ht="14.25" customHeight="1" outlineLevel="1" x14ac:dyDescent="0.2">
      <c r="A69" s="101" t="s">
        <v>84</v>
      </c>
      <c r="B69" s="101"/>
      <c r="C69" s="15"/>
      <c r="D69" s="16" t="s">
        <v>1</v>
      </c>
      <c r="E69" s="16" t="s">
        <v>105</v>
      </c>
      <c r="F69" s="16" t="s">
        <v>86</v>
      </c>
      <c r="G69" s="16" t="s">
        <v>96</v>
      </c>
      <c r="H69" s="16" t="s">
        <v>87</v>
      </c>
      <c r="I69" s="16" t="s">
        <v>88</v>
      </c>
      <c r="J69" s="17" t="s">
        <v>89</v>
      </c>
      <c r="K69" s="18">
        <v>2354570</v>
      </c>
      <c r="L69" s="18">
        <v>2097747.4</v>
      </c>
      <c r="M69" s="63">
        <v>256822.6</v>
      </c>
      <c r="N69" s="68">
        <f t="shared" si="0"/>
        <v>89.092590154465569</v>
      </c>
    </row>
    <row r="70" spans="1:14" s="2" customFormat="1" ht="14.25" customHeight="1" outlineLevel="1" x14ac:dyDescent="0.2">
      <c r="A70" s="101" t="s">
        <v>90</v>
      </c>
      <c r="B70" s="101"/>
      <c r="C70" s="15"/>
      <c r="D70" s="16" t="s">
        <v>1</v>
      </c>
      <c r="E70" s="16" t="s">
        <v>105</v>
      </c>
      <c r="F70" s="16" t="s">
        <v>86</v>
      </c>
      <c r="G70" s="16" t="s">
        <v>96</v>
      </c>
      <c r="H70" s="16" t="s">
        <v>87</v>
      </c>
      <c r="I70" s="16" t="s">
        <v>88</v>
      </c>
      <c r="J70" s="17" t="s">
        <v>91</v>
      </c>
      <c r="K70" s="18">
        <v>8000</v>
      </c>
      <c r="L70" s="18">
        <v>3400</v>
      </c>
      <c r="M70" s="63">
        <v>4600</v>
      </c>
      <c r="N70" s="68">
        <f t="shared" si="0"/>
        <v>42.5</v>
      </c>
    </row>
    <row r="71" spans="1:14" s="2" customFormat="1" ht="30" customHeight="1" outlineLevel="1" x14ac:dyDescent="0.2">
      <c r="A71" s="101" t="s">
        <v>92</v>
      </c>
      <c r="B71" s="101"/>
      <c r="C71" s="15"/>
      <c r="D71" s="16" t="s">
        <v>1</v>
      </c>
      <c r="E71" s="16" t="s">
        <v>105</v>
      </c>
      <c r="F71" s="16" t="s">
        <v>86</v>
      </c>
      <c r="G71" s="16" t="s">
        <v>96</v>
      </c>
      <c r="H71" s="16" t="s">
        <v>87</v>
      </c>
      <c r="I71" s="16" t="s">
        <v>88</v>
      </c>
      <c r="J71" s="17" t="s">
        <v>93</v>
      </c>
      <c r="K71" s="18">
        <v>711600</v>
      </c>
      <c r="L71" s="18">
        <v>624598.94999999995</v>
      </c>
      <c r="M71" s="63">
        <v>87001.05</v>
      </c>
      <c r="N71" s="68">
        <f t="shared" si="0"/>
        <v>87.773882799325449</v>
      </c>
    </row>
    <row r="72" spans="1:14" s="2" customFormat="1" ht="14.25" customHeight="1" outlineLevel="1" x14ac:dyDescent="0.2">
      <c r="A72" s="101" t="s">
        <v>106</v>
      </c>
      <c r="B72" s="101"/>
      <c r="C72" s="15"/>
      <c r="D72" s="16" t="s">
        <v>1</v>
      </c>
      <c r="E72" s="16" t="s">
        <v>105</v>
      </c>
      <c r="F72" s="16" t="s">
        <v>86</v>
      </c>
      <c r="G72" s="16" t="s">
        <v>96</v>
      </c>
      <c r="H72" s="16" t="s">
        <v>87</v>
      </c>
      <c r="I72" s="16" t="s">
        <v>88</v>
      </c>
      <c r="J72" s="17" t="s">
        <v>107</v>
      </c>
      <c r="K72" s="18">
        <v>108000</v>
      </c>
      <c r="L72" s="18">
        <v>67730.16</v>
      </c>
      <c r="M72" s="63">
        <v>40269.839999999997</v>
      </c>
      <c r="N72" s="68">
        <f t="shared" si="0"/>
        <v>62.713111111111118</v>
      </c>
    </row>
    <row r="73" spans="1:14" s="2" customFormat="1" ht="14.25" customHeight="1" outlineLevel="1" x14ac:dyDescent="0.2">
      <c r="A73" s="101" t="s">
        <v>97</v>
      </c>
      <c r="B73" s="101"/>
      <c r="C73" s="15"/>
      <c r="D73" s="16" t="s">
        <v>1</v>
      </c>
      <c r="E73" s="16" t="s">
        <v>105</v>
      </c>
      <c r="F73" s="16" t="s">
        <v>86</v>
      </c>
      <c r="G73" s="16" t="s">
        <v>96</v>
      </c>
      <c r="H73" s="16" t="s">
        <v>87</v>
      </c>
      <c r="I73" s="16" t="s">
        <v>88</v>
      </c>
      <c r="J73" s="17" t="s">
        <v>98</v>
      </c>
      <c r="K73" s="18">
        <v>16000</v>
      </c>
      <c r="L73" s="18">
        <v>13880.1</v>
      </c>
      <c r="M73" s="63">
        <v>2119.9</v>
      </c>
      <c r="N73" s="68">
        <f t="shared" si="0"/>
        <v>86.750624999999999</v>
      </c>
    </row>
    <row r="74" spans="1:14" s="2" customFormat="1" ht="14.25" customHeight="1" outlineLevel="1" x14ac:dyDescent="0.2">
      <c r="A74" s="101" t="s">
        <v>108</v>
      </c>
      <c r="B74" s="101"/>
      <c r="C74" s="15"/>
      <c r="D74" s="16" t="s">
        <v>1</v>
      </c>
      <c r="E74" s="16" t="s">
        <v>105</v>
      </c>
      <c r="F74" s="16" t="s">
        <v>86</v>
      </c>
      <c r="G74" s="16" t="s">
        <v>96</v>
      </c>
      <c r="H74" s="16" t="s">
        <v>87</v>
      </c>
      <c r="I74" s="16" t="s">
        <v>88</v>
      </c>
      <c r="J74" s="17" t="s">
        <v>109</v>
      </c>
      <c r="K74" s="18">
        <v>616290</v>
      </c>
      <c r="L74" s="18">
        <v>542822.31999999995</v>
      </c>
      <c r="M74" s="63">
        <v>73467.679999999993</v>
      </c>
      <c r="N74" s="68">
        <f t="shared" si="0"/>
        <v>88.079040711353414</v>
      </c>
    </row>
    <row r="75" spans="1:14" s="2" customFormat="1" ht="30" customHeight="1" outlineLevel="1" x14ac:dyDescent="0.2">
      <c r="A75" s="101" t="s">
        <v>110</v>
      </c>
      <c r="B75" s="101"/>
      <c r="C75" s="15"/>
      <c r="D75" s="16" t="s">
        <v>1</v>
      </c>
      <c r="E75" s="16" t="s">
        <v>105</v>
      </c>
      <c r="F75" s="16" t="s">
        <v>86</v>
      </c>
      <c r="G75" s="16" t="s">
        <v>96</v>
      </c>
      <c r="H75" s="16" t="s">
        <v>87</v>
      </c>
      <c r="I75" s="16" t="s">
        <v>88</v>
      </c>
      <c r="J75" s="17" t="s">
        <v>111</v>
      </c>
      <c r="K75" s="18">
        <v>71000</v>
      </c>
      <c r="L75" s="18">
        <v>50503</v>
      </c>
      <c r="M75" s="63">
        <v>20497</v>
      </c>
      <c r="N75" s="68">
        <f t="shared" si="0"/>
        <v>71.130985915492957</v>
      </c>
    </row>
    <row r="76" spans="1:14" s="2" customFormat="1" ht="14.25" customHeight="1" outlineLevel="1" x14ac:dyDescent="0.2">
      <c r="A76" s="101" t="s">
        <v>99</v>
      </c>
      <c r="B76" s="101"/>
      <c r="C76" s="15"/>
      <c r="D76" s="16" t="s">
        <v>1</v>
      </c>
      <c r="E76" s="16" t="s">
        <v>105</v>
      </c>
      <c r="F76" s="16" t="s">
        <v>86</v>
      </c>
      <c r="G76" s="16" t="s">
        <v>96</v>
      </c>
      <c r="H76" s="16" t="s">
        <v>87</v>
      </c>
      <c r="I76" s="16" t="s">
        <v>88</v>
      </c>
      <c r="J76" s="17" t="s">
        <v>100</v>
      </c>
      <c r="K76" s="18">
        <v>436100</v>
      </c>
      <c r="L76" s="18">
        <v>367618.59</v>
      </c>
      <c r="M76" s="63">
        <v>68481.41</v>
      </c>
      <c r="N76" s="68">
        <f t="shared" si="0"/>
        <v>84.296856225636333</v>
      </c>
    </row>
    <row r="77" spans="1:14" s="2" customFormat="1" ht="14.25" customHeight="1" outlineLevel="1" x14ac:dyDescent="0.2">
      <c r="A77" s="101" t="s">
        <v>101</v>
      </c>
      <c r="B77" s="101"/>
      <c r="C77" s="15"/>
      <c r="D77" s="16" t="s">
        <v>1</v>
      </c>
      <c r="E77" s="16" t="s">
        <v>105</v>
      </c>
      <c r="F77" s="16" t="s">
        <v>86</v>
      </c>
      <c r="G77" s="16" t="s">
        <v>96</v>
      </c>
      <c r="H77" s="16" t="s">
        <v>87</v>
      </c>
      <c r="I77" s="16" t="s">
        <v>88</v>
      </c>
      <c r="J77" s="17" t="s">
        <v>102</v>
      </c>
      <c r="K77" s="18">
        <v>2000</v>
      </c>
      <c r="L77" s="19" t="s">
        <v>24</v>
      </c>
      <c r="M77" s="63">
        <v>2000</v>
      </c>
      <c r="N77" s="68"/>
    </row>
    <row r="78" spans="1:14" s="2" customFormat="1" ht="32.25" customHeight="1" outlineLevel="1" x14ac:dyDescent="0.2">
      <c r="A78" s="101" t="s">
        <v>112</v>
      </c>
      <c r="B78" s="101"/>
      <c r="C78" s="15"/>
      <c r="D78" s="16" t="s">
        <v>1</v>
      </c>
      <c r="E78" s="16" t="s">
        <v>105</v>
      </c>
      <c r="F78" s="16" t="s">
        <v>86</v>
      </c>
      <c r="G78" s="16" t="s">
        <v>96</v>
      </c>
      <c r="H78" s="16" t="s">
        <v>87</v>
      </c>
      <c r="I78" s="16" t="s">
        <v>88</v>
      </c>
      <c r="J78" s="17" t="s">
        <v>113</v>
      </c>
      <c r="K78" s="18">
        <v>33000</v>
      </c>
      <c r="L78" s="18">
        <v>31080</v>
      </c>
      <c r="M78" s="63">
        <v>1920</v>
      </c>
      <c r="N78" s="68">
        <f t="shared" si="0"/>
        <v>94.181818181818173</v>
      </c>
    </row>
    <row r="79" spans="1:14" s="2" customFormat="1" ht="30" customHeight="1" outlineLevel="1" x14ac:dyDescent="0.2">
      <c r="A79" s="101" t="s">
        <v>103</v>
      </c>
      <c r="B79" s="101"/>
      <c r="C79" s="15"/>
      <c r="D79" s="16" t="s">
        <v>1</v>
      </c>
      <c r="E79" s="16" t="s">
        <v>105</v>
      </c>
      <c r="F79" s="16" t="s">
        <v>86</v>
      </c>
      <c r="G79" s="16" t="s">
        <v>96</v>
      </c>
      <c r="H79" s="16" t="s">
        <v>87</v>
      </c>
      <c r="I79" s="16" t="s">
        <v>88</v>
      </c>
      <c r="J79" s="17" t="s">
        <v>104</v>
      </c>
      <c r="K79" s="18">
        <v>180000</v>
      </c>
      <c r="L79" s="18">
        <v>176093</v>
      </c>
      <c r="M79" s="63">
        <v>3907</v>
      </c>
      <c r="N79" s="68">
        <f t="shared" si="0"/>
        <v>97.829444444444448</v>
      </c>
    </row>
    <row r="80" spans="1:14" s="2" customFormat="1" ht="14.25" customHeight="1" outlineLevel="1" x14ac:dyDescent="0.2">
      <c r="A80" s="101" t="s">
        <v>84</v>
      </c>
      <c r="B80" s="101"/>
      <c r="C80" s="15"/>
      <c r="D80" s="16" t="s">
        <v>1</v>
      </c>
      <c r="E80" s="16" t="s">
        <v>105</v>
      </c>
      <c r="F80" s="16" t="s">
        <v>86</v>
      </c>
      <c r="G80" s="16" t="s">
        <v>96</v>
      </c>
      <c r="H80" s="16" t="s">
        <v>94</v>
      </c>
      <c r="I80" s="16" t="s">
        <v>88</v>
      </c>
      <c r="J80" s="17" t="s">
        <v>89</v>
      </c>
      <c r="K80" s="18">
        <v>95063</v>
      </c>
      <c r="L80" s="18">
        <v>95063</v>
      </c>
      <c r="M80" s="64" t="s">
        <v>24</v>
      </c>
      <c r="N80" s="68">
        <f t="shared" si="0"/>
        <v>100</v>
      </c>
    </row>
    <row r="81" spans="1:14" s="2" customFormat="1" ht="28.5" customHeight="1" outlineLevel="1" x14ac:dyDescent="0.2">
      <c r="A81" s="101" t="s">
        <v>92</v>
      </c>
      <c r="B81" s="101"/>
      <c r="C81" s="15"/>
      <c r="D81" s="16" t="s">
        <v>1</v>
      </c>
      <c r="E81" s="16" t="s">
        <v>105</v>
      </c>
      <c r="F81" s="16" t="s">
        <v>86</v>
      </c>
      <c r="G81" s="16" t="s">
        <v>96</v>
      </c>
      <c r="H81" s="16" t="s">
        <v>94</v>
      </c>
      <c r="I81" s="16" t="s">
        <v>88</v>
      </c>
      <c r="J81" s="17" t="s">
        <v>93</v>
      </c>
      <c r="K81" s="18">
        <v>30437</v>
      </c>
      <c r="L81" s="18">
        <v>30437</v>
      </c>
      <c r="M81" s="64" t="s">
        <v>24</v>
      </c>
      <c r="N81" s="68">
        <f t="shared" ref="N81:N158" si="1">L81/K81*100</f>
        <v>100</v>
      </c>
    </row>
    <row r="82" spans="1:14" s="2" customFormat="1" ht="28.5" customHeight="1" outlineLevel="1" x14ac:dyDescent="0.2">
      <c r="A82" s="84" t="s">
        <v>216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6"/>
      <c r="N82" s="68"/>
    </row>
    <row r="83" spans="1:14" s="2" customFormat="1" ht="14.25" customHeight="1" outlineLevel="1" x14ac:dyDescent="0.2">
      <c r="A83" s="101" t="s">
        <v>101</v>
      </c>
      <c r="B83" s="101"/>
      <c r="C83" s="15"/>
      <c r="D83" s="16" t="s">
        <v>1</v>
      </c>
      <c r="E83" s="16" t="s">
        <v>114</v>
      </c>
      <c r="F83" s="16" t="s">
        <v>115</v>
      </c>
      <c r="G83" s="16" t="s">
        <v>116</v>
      </c>
      <c r="H83" s="16" t="s">
        <v>87</v>
      </c>
      <c r="I83" s="16" t="s">
        <v>117</v>
      </c>
      <c r="J83" s="17" t="s">
        <v>102</v>
      </c>
      <c r="K83" s="18">
        <v>67156</v>
      </c>
      <c r="L83" s="19" t="s">
        <v>24</v>
      </c>
      <c r="M83" s="63">
        <v>67156</v>
      </c>
      <c r="N83" s="68"/>
    </row>
    <row r="84" spans="1:14" s="2" customFormat="1" ht="31.5" customHeight="1" outlineLevel="1" x14ac:dyDescent="0.2">
      <c r="A84" s="84" t="s">
        <v>220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6"/>
      <c r="N84" s="68"/>
    </row>
    <row r="85" spans="1:14" s="2" customFormat="1" ht="14.25" customHeight="1" outlineLevel="1" x14ac:dyDescent="0.2">
      <c r="A85" s="101" t="s">
        <v>99</v>
      </c>
      <c r="B85" s="101"/>
      <c r="C85" s="15"/>
      <c r="D85" s="16" t="s">
        <v>1</v>
      </c>
      <c r="E85" s="16" t="s">
        <v>118</v>
      </c>
      <c r="F85" s="16" t="s">
        <v>119</v>
      </c>
      <c r="G85" s="16" t="s">
        <v>120</v>
      </c>
      <c r="H85" s="16" t="s">
        <v>87</v>
      </c>
      <c r="I85" s="16" t="s">
        <v>121</v>
      </c>
      <c r="J85" s="17" t="s">
        <v>100</v>
      </c>
      <c r="K85" s="18">
        <v>112400</v>
      </c>
      <c r="L85" s="18">
        <v>99739.38</v>
      </c>
      <c r="M85" s="63">
        <v>12660.62</v>
      </c>
      <c r="N85" s="68">
        <f t="shared" si="1"/>
        <v>88.736103202846977</v>
      </c>
    </row>
    <row r="86" spans="1:14" s="2" customFormat="1" ht="25.5" customHeight="1" outlineLevel="1" x14ac:dyDescent="0.2">
      <c r="A86" s="84" t="s">
        <v>229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6"/>
      <c r="N86" s="68"/>
    </row>
    <row r="87" spans="1:14" s="2" customFormat="1" ht="14.25" customHeight="1" outlineLevel="1" x14ac:dyDescent="0.2">
      <c r="A87" s="101" t="s">
        <v>97</v>
      </c>
      <c r="B87" s="101"/>
      <c r="C87" s="15"/>
      <c r="D87" s="16" t="s">
        <v>1</v>
      </c>
      <c r="E87" s="16" t="s">
        <v>118</v>
      </c>
      <c r="F87" s="16" t="s">
        <v>122</v>
      </c>
      <c r="G87" s="16" t="s">
        <v>87</v>
      </c>
      <c r="H87" s="16" t="s">
        <v>87</v>
      </c>
      <c r="I87" s="16" t="s">
        <v>121</v>
      </c>
      <c r="J87" s="17" t="s">
        <v>98</v>
      </c>
      <c r="K87" s="18">
        <v>7000</v>
      </c>
      <c r="L87" s="19" t="s">
        <v>24</v>
      </c>
      <c r="M87" s="63">
        <v>7000</v>
      </c>
      <c r="N87" s="68"/>
    </row>
    <row r="88" spans="1:14" s="2" customFormat="1" ht="14.25" customHeight="1" outlineLevel="1" x14ac:dyDescent="0.2">
      <c r="A88" s="101" t="s">
        <v>108</v>
      </c>
      <c r="B88" s="101"/>
      <c r="C88" s="15"/>
      <c r="D88" s="16" t="s">
        <v>1</v>
      </c>
      <c r="E88" s="16" t="s">
        <v>118</v>
      </c>
      <c r="F88" s="16" t="s">
        <v>122</v>
      </c>
      <c r="G88" s="16" t="s">
        <v>87</v>
      </c>
      <c r="H88" s="16" t="s">
        <v>87</v>
      </c>
      <c r="I88" s="16" t="s">
        <v>121</v>
      </c>
      <c r="J88" s="17" t="s">
        <v>109</v>
      </c>
      <c r="K88" s="18">
        <v>42000</v>
      </c>
      <c r="L88" s="18">
        <v>35737.199999999997</v>
      </c>
      <c r="M88" s="63">
        <v>6262.8</v>
      </c>
      <c r="N88" s="68">
        <f t="shared" si="1"/>
        <v>85.088571428571427</v>
      </c>
    </row>
    <row r="89" spans="1:14" s="2" customFormat="1" ht="14.25" customHeight="1" outlineLevel="1" x14ac:dyDescent="0.2">
      <c r="A89" s="101" t="s">
        <v>99</v>
      </c>
      <c r="B89" s="101"/>
      <c r="C89" s="15"/>
      <c r="D89" s="16" t="s">
        <v>1</v>
      </c>
      <c r="E89" s="16" t="s">
        <v>118</v>
      </c>
      <c r="F89" s="16" t="s">
        <v>122</v>
      </c>
      <c r="G89" s="16" t="s">
        <v>87</v>
      </c>
      <c r="H89" s="16" t="s">
        <v>87</v>
      </c>
      <c r="I89" s="16" t="s">
        <v>121</v>
      </c>
      <c r="J89" s="17" t="s">
        <v>100</v>
      </c>
      <c r="K89" s="18">
        <v>64700</v>
      </c>
      <c r="L89" s="18">
        <v>42073.8</v>
      </c>
      <c r="M89" s="63">
        <v>22626.2</v>
      </c>
      <c r="N89" s="68">
        <f t="shared" si="1"/>
        <v>65.029057187017003</v>
      </c>
    </row>
    <row r="90" spans="1:14" s="2" customFormat="1" ht="14.25" customHeight="1" outlineLevel="1" x14ac:dyDescent="0.2">
      <c r="A90" s="101" t="s">
        <v>101</v>
      </c>
      <c r="B90" s="101"/>
      <c r="C90" s="15"/>
      <c r="D90" s="16" t="s">
        <v>1</v>
      </c>
      <c r="E90" s="16" t="s">
        <v>118</v>
      </c>
      <c r="F90" s="16" t="s">
        <v>122</v>
      </c>
      <c r="G90" s="16" t="s">
        <v>87</v>
      </c>
      <c r="H90" s="16" t="s">
        <v>87</v>
      </c>
      <c r="I90" s="16" t="s">
        <v>121</v>
      </c>
      <c r="J90" s="17" t="s">
        <v>102</v>
      </c>
      <c r="K90" s="18">
        <v>2230</v>
      </c>
      <c r="L90" s="18">
        <v>2227.5</v>
      </c>
      <c r="M90" s="66">
        <v>2.5</v>
      </c>
      <c r="N90" s="68">
        <f t="shared" si="1"/>
        <v>99.88789237668162</v>
      </c>
    </row>
    <row r="91" spans="1:14" s="2" customFormat="1" ht="31.5" customHeight="1" outlineLevel="1" x14ac:dyDescent="0.2">
      <c r="A91" s="101" t="s">
        <v>110</v>
      </c>
      <c r="B91" s="101"/>
      <c r="C91" s="15"/>
      <c r="D91" s="16" t="s">
        <v>1</v>
      </c>
      <c r="E91" s="16" t="s">
        <v>118</v>
      </c>
      <c r="F91" s="16" t="s">
        <v>122</v>
      </c>
      <c r="G91" s="16" t="s">
        <v>123</v>
      </c>
      <c r="H91" s="16" t="s">
        <v>124</v>
      </c>
      <c r="I91" s="16" t="s">
        <v>121</v>
      </c>
      <c r="J91" s="17" t="s">
        <v>111</v>
      </c>
      <c r="K91" s="18">
        <v>46720</v>
      </c>
      <c r="L91" s="19" t="s">
        <v>24</v>
      </c>
      <c r="M91" s="63">
        <v>46720</v>
      </c>
      <c r="N91" s="68"/>
    </row>
    <row r="92" spans="1:14" s="2" customFormat="1" ht="33" customHeight="1" outlineLevel="1" x14ac:dyDescent="0.2">
      <c r="A92" s="101" t="s">
        <v>110</v>
      </c>
      <c r="B92" s="101"/>
      <c r="C92" s="15"/>
      <c r="D92" s="16" t="s">
        <v>1</v>
      </c>
      <c r="E92" s="16" t="s">
        <v>118</v>
      </c>
      <c r="F92" s="16" t="s">
        <v>122</v>
      </c>
      <c r="G92" s="16" t="s">
        <v>123</v>
      </c>
      <c r="H92" s="16" t="s">
        <v>87</v>
      </c>
      <c r="I92" s="16" t="s">
        <v>121</v>
      </c>
      <c r="J92" s="17" t="s">
        <v>111</v>
      </c>
      <c r="K92" s="20">
        <v>500</v>
      </c>
      <c r="L92" s="19" t="s">
        <v>24</v>
      </c>
      <c r="M92" s="66">
        <v>500</v>
      </c>
      <c r="N92" s="68"/>
    </row>
    <row r="93" spans="1:14" s="2" customFormat="1" ht="42" customHeight="1" outlineLevel="1" x14ac:dyDescent="0.2">
      <c r="A93" s="84" t="s">
        <v>214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6"/>
      <c r="N93" s="68"/>
    </row>
    <row r="94" spans="1:14" s="2" customFormat="1" ht="14.25" customHeight="1" outlineLevel="1" x14ac:dyDescent="0.2">
      <c r="A94" s="101" t="s">
        <v>106</v>
      </c>
      <c r="B94" s="101"/>
      <c r="C94" s="15"/>
      <c r="D94" s="16" t="s">
        <v>1</v>
      </c>
      <c r="E94" s="16" t="s">
        <v>118</v>
      </c>
      <c r="F94" s="16" t="s">
        <v>125</v>
      </c>
      <c r="G94" s="16" t="s">
        <v>120</v>
      </c>
      <c r="H94" s="16" t="s">
        <v>126</v>
      </c>
      <c r="I94" s="16" t="s">
        <v>88</v>
      </c>
      <c r="J94" s="17" t="s">
        <v>107</v>
      </c>
      <c r="K94" s="18">
        <v>8700</v>
      </c>
      <c r="L94" s="18">
        <v>8700</v>
      </c>
      <c r="M94" s="64" t="s">
        <v>24</v>
      </c>
      <c r="N94" s="68">
        <f t="shared" si="1"/>
        <v>100</v>
      </c>
    </row>
    <row r="95" spans="1:14" s="2" customFormat="1" ht="36" customHeight="1" outlineLevel="1" x14ac:dyDescent="0.2">
      <c r="A95" s="101" t="s">
        <v>103</v>
      </c>
      <c r="B95" s="101"/>
      <c r="C95" s="15"/>
      <c r="D95" s="16" t="s">
        <v>1</v>
      </c>
      <c r="E95" s="16" t="s">
        <v>118</v>
      </c>
      <c r="F95" s="16" t="s">
        <v>125</v>
      </c>
      <c r="G95" s="16" t="s">
        <v>120</v>
      </c>
      <c r="H95" s="16" t="s">
        <v>126</v>
      </c>
      <c r="I95" s="16" t="s">
        <v>88</v>
      </c>
      <c r="J95" s="17" t="s">
        <v>104</v>
      </c>
      <c r="K95" s="18">
        <v>10500</v>
      </c>
      <c r="L95" s="18">
        <v>10500</v>
      </c>
      <c r="M95" s="64" t="s">
        <v>24</v>
      </c>
      <c r="N95" s="68">
        <f t="shared" si="1"/>
        <v>100</v>
      </c>
    </row>
    <row r="96" spans="1:14" s="2" customFormat="1" ht="36" customHeight="1" outlineLevel="1" x14ac:dyDescent="0.2">
      <c r="A96" s="84" t="s">
        <v>215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6"/>
      <c r="N96" s="68"/>
    </row>
    <row r="97" spans="1:14" s="2" customFormat="1" ht="31.5" customHeight="1" outlineLevel="1" x14ac:dyDescent="0.2">
      <c r="A97" s="101" t="s">
        <v>103</v>
      </c>
      <c r="B97" s="101"/>
      <c r="C97" s="15"/>
      <c r="D97" s="16" t="s">
        <v>1</v>
      </c>
      <c r="E97" s="16" t="s">
        <v>118</v>
      </c>
      <c r="F97" s="16" t="s">
        <v>127</v>
      </c>
      <c r="G97" s="16" t="s">
        <v>128</v>
      </c>
      <c r="H97" s="16" t="s">
        <v>129</v>
      </c>
      <c r="I97" s="16" t="s">
        <v>121</v>
      </c>
      <c r="J97" s="17" t="s">
        <v>104</v>
      </c>
      <c r="K97" s="18">
        <v>50000</v>
      </c>
      <c r="L97" s="19" t="s">
        <v>24</v>
      </c>
      <c r="M97" s="63">
        <v>50000</v>
      </c>
      <c r="N97" s="68"/>
    </row>
    <row r="98" spans="1:14" s="2" customFormat="1" ht="42.75" customHeight="1" outlineLevel="1" x14ac:dyDescent="0.2">
      <c r="A98" s="84" t="s">
        <v>213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6"/>
      <c r="N98" s="68"/>
    </row>
    <row r="99" spans="1:14" s="2" customFormat="1" ht="14.25" customHeight="1" outlineLevel="1" x14ac:dyDescent="0.2">
      <c r="A99" s="101" t="s">
        <v>84</v>
      </c>
      <c r="B99" s="101"/>
      <c r="C99" s="15"/>
      <c r="D99" s="16" t="s">
        <v>1</v>
      </c>
      <c r="E99" s="16" t="s">
        <v>130</v>
      </c>
      <c r="F99" s="16" t="s">
        <v>131</v>
      </c>
      <c r="G99" s="16" t="s">
        <v>132</v>
      </c>
      <c r="H99" s="16" t="s">
        <v>128</v>
      </c>
      <c r="I99" s="16" t="s">
        <v>88</v>
      </c>
      <c r="J99" s="17" t="s">
        <v>89</v>
      </c>
      <c r="K99" s="18">
        <v>222834.09</v>
      </c>
      <c r="L99" s="18">
        <v>222834.09</v>
      </c>
      <c r="M99" s="64" t="s">
        <v>24</v>
      </c>
      <c r="N99" s="68">
        <f t="shared" si="1"/>
        <v>100</v>
      </c>
    </row>
    <row r="100" spans="1:14" s="2" customFormat="1" ht="27" customHeight="1" outlineLevel="1" x14ac:dyDescent="0.2">
      <c r="A100" s="101" t="s">
        <v>92</v>
      </c>
      <c r="B100" s="101"/>
      <c r="C100" s="15"/>
      <c r="D100" s="16" t="s">
        <v>1</v>
      </c>
      <c r="E100" s="16" t="s">
        <v>130</v>
      </c>
      <c r="F100" s="16" t="s">
        <v>131</v>
      </c>
      <c r="G100" s="16" t="s">
        <v>132</v>
      </c>
      <c r="H100" s="16" t="s">
        <v>128</v>
      </c>
      <c r="I100" s="16" t="s">
        <v>88</v>
      </c>
      <c r="J100" s="17" t="s">
        <v>93</v>
      </c>
      <c r="K100" s="18">
        <v>52436.38</v>
      </c>
      <c r="L100" s="18">
        <v>52436.38</v>
      </c>
      <c r="M100" s="64" t="s">
        <v>24</v>
      </c>
      <c r="N100" s="68">
        <f t="shared" si="1"/>
        <v>100</v>
      </c>
    </row>
    <row r="101" spans="1:14" s="2" customFormat="1" ht="14.25" customHeight="1" outlineLevel="1" x14ac:dyDescent="0.2">
      <c r="A101" s="101" t="s">
        <v>106</v>
      </c>
      <c r="B101" s="101"/>
      <c r="C101" s="15"/>
      <c r="D101" s="16" t="s">
        <v>1</v>
      </c>
      <c r="E101" s="16" t="s">
        <v>130</v>
      </c>
      <c r="F101" s="16" t="s">
        <v>131</v>
      </c>
      <c r="G101" s="16" t="s">
        <v>132</v>
      </c>
      <c r="H101" s="16" t="s">
        <v>128</v>
      </c>
      <c r="I101" s="16" t="s">
        <v>88</v>
      </c>
      <c r="J101" s="17" t="s">
        <v>107</v>
      </c>
      <c r="K101" s="18">
        <v>4500</v>
      </c>
      <c r="L101" s="18">
        <v>4500</v>
      </c>
      <c r="M101" s="64" t="s">
        <v>24</v>
      </c>
      <c r="N101" s="68">
        <f t="shared" si="1"/>
        <v>100</v>
      </c>
    </row>
    <row r="102" spans="1:14" s="2" customFormat="1" ht="14.25" customHeight="1" outlineLevel="1" x14ac:dyDescent="0.2">
      <c r="A102" s="101" t="s">
        <v>108</v>
      </c>
      <c r="B102" s="101"/>
      <c r="C102" s="15"/>
      <c r="D102" s="16" t="s">
        <v>1</v>
      </c>
      <c r="E102" s="16" t="s">
        <v>130</v>
      </c>
      <c r="F102" s="16" t="s">
        <v>131</v>
      </c>
      <c r="G102" s="16" t="s">
        <v>132</v>
      </c>
      <c r="H102" s="16" t="s">
        <v>128</v>
      </c>
      <c r="I102" s="16" t="s">
        <v>88</v>
      </c>
      <c r="J102" s="17" t="s">
        <v>109</v>
      </c>
      <c r="K102" s="18">
        <v>4500</v>
      </c>
      <c r="L102" s="18">
        <v>4500</v>
      </c>
      <c r="M102" s="64" t="s">
        <v>24</v>
      </c>
      <c r="N102" s="68">
        <f t="shared" si="1"/>
        <v>100</v>
      </c>
    </row>
    <row r="103" spans="1:14" s="2" customFormat="1" ht="14.25" customHeight="1" outlineLevel="1" x14ac:dyDescent="0.2">
      <c r="A103" s="101" t="s">
        <v>99</v>
      </c>
      <c r="B103" s="101"/>
      <c r="C103" s="15"/>
      <c r="D103" s="16" t="s">
        <v>1</v>
      </c>
      <c r="E103" s="16" t="s">
        <v>130</v>
      </c>
      <c r="F103" s="16" t="s">
        <v>131</v>
      </c>
      <c r="G103" s="16" t="s">
        <v>132</v>
      </c>
      <c r="H103" s="16" t="s">
        <v>128</v>
      </c>
      <c r="I103" s="16" t="s">
        <v>88</v>
      </c>
      <c r="J103" s="17" t="s">
        <v>100</v>
      </c>
      <c r="K103" s="18">
        <v>18931.14</v>
      </c>
      <c r="L103" s="18">
        <v>18931.14</v>
      </c>
      <c r="M103" s="64" t="s">
        <v>24</v>
      </c>
      <c r="N103" s="68">
        <f t="shared" si="1"/>
        <v>100</v>
      </c>
    </row>
    <row r="104" spans="1:14" s="2" customFormat="1" ht="30" customHeight="1" outlineLevel="1" x14ac:dyDescent="0.2">
      <c r="A104" s="101" t="s">
        <v>112</v>
      </c>
      <c r="B104" s="101"/>
      <c r="C104" s="15"/>
      <c r="D104" s="16" t="s">
        <v>1</v>
      </c>
      <c r="E104" s="16" t="s">
        <v>130</v>
      </c>
      <c r="F104" s="16" t="s">
        <v>131</v>
      </c>
      <c r="G104" s="16" t="s">
        <v>132</v>
      </c>
      <c r="H104" s="16" t="s">
        <v>128</v>
      </c>
      <c r="I104" s="16" t="s">
        <v>88</v>
      </c>
      <c r="J104" s="17" t="s">
        <v>113</v>
      </c>
      <c r="K104" s="18">
        <v>46346</v>
      </c>
      <c r="L104" s="18">
        <v>46346</v>
      </c>
      <c r="M104" s="64" t="s">
        <v>24</v>
      </c>
      <c r="N104" s="68">
        <f t="shared" si="1"/>
        <v>100</v>
      </c>
    </row>
    <row r="105" spans="1:14" s="2" customFormat="1" ht="30" customHeight="1" outlineLevel="1" x14ac:dyDescent="0.2">
      <c r="A105" s="101" t="s">
        <v>103</v>
      </c>
      <c r="B105" s="101"/>
      <c r="C105" s="15"/>
      <c r="D105" s="16" t="s">
        <v>1</v>
      </c>
      <c r="E105" s="16" t="s">
        <v>130</v>
      </c>
      <c r="F105" s="16" t="s">
        <v>131</v>
      </c>
      <c r="G105" s="16" t="s">
        <v>132</v>
      </c>
      <c r="H105" s="16" t="s">
        <v>128</v>
      </c>
      <c r="I105" s="16" t="s">
        <v>88</v>
      </c>
      <c r="J105" s="17" t="s">
        <v>104</v>
      </c>
      <c r="K105" s="18">
        <v>16752.39</v>
      </c>
      <c r="L105" s="18">
        <v>16752.39</v>
      </c>
      <c r="M105" s="64" t="s">
        <v>24</v>
      </c>
      <c r="N105" s="68">
        <f t="shared" si="1"/>
        <v>100</v>
      </c>
    </row>
    <row r="106" spans="1:14" s="2" customFormat="1" ht="42.75" customHeight="1" outlineLevel="1" x14ac:dyDescent="0.2">
      <c r="A106" s="84" t="s">
        <v>221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6"/>
      <c r="N106" s="68"/>
    </row>
    <row r="107" spans="1:14" s="2" customFormat="1" ht="27" customHeight="1" outlineLevel="1" x14ac:dyDescent="0.2">
      <c r="A107" s="101" t="s">
        <v>110</v>
      </c>
      <c r="B107" s="101"/>
      <c r="C107" s="15"/>
      <c r="D107" s="16" t="s">
        <v>1</v>
      </c>
      <c r="E107" s="16" t="s">
        <v>133</v>
      </c>
      <c r="F107" s="16" t="s">
        <v>134</v>
      </c>
      <c r="G107" s="16" t="s">
        <v>129</v>
      </c>
      <c r="H107" s="16" t="s">
        <v>120</v>
      </c>
      <c r="I107" s="16" t="s">
        <v>135</v>
      </c>
      <c r="J107" s="17" t="s">
        <v>111</v>
      </c>
      <c r="K107" s="18">
        <v>141000</v>
      </c>
      <c r="L107" s="18">
        <v>141000</v>
      </c>
      <c r="M107" s="64" t="s">
        <v>24</v>
      </c>
      <c r="N107" s="68">
        <f t="shared" si="1"/>
        <v>100</v>
      </c>
    </row>
    <row r="108" spans="1:14" s="2" customFormat="1" ht="14.25" customHeight="1" outlineLevel="1" x14ac:dyDescent="0.2">
      <c r="A108" s="101" t="s">
        <v>99</v>
      </c>
      <c r="B108" s="101"/>
      <c r="C108" s="15"/>
      <c r="D108" s="16" t="s">
        <v>1</v>
      </c>
      <c r="E108" s="16" t="s">
        <v>133</v>
      </c>
      <c r="F108" s="16" t="s">
        <v>134</v>
      </c>
      <c r="G108" s="16" t="s">
        <v>129</v>
      </c>
      <c r="H108" s="16" t="s">
        <v>120</v>
      </c>
      <c r="I108" s="16" t="s">
        <v>135</v>
      </c>
      <c r="J108" s="17" t="s">
        <v>100</v>
      </c>
      <c r="K108" s="18">
        <v>73386</v>
      </c>
      <c r="L108" s="18">
        <v>73386</v>
      </c>
      <c r="M108" s="64" t="s">
        <v>24</v>
      </c>
      <c r="N108" s="68">
        <f t="shared" si="1"/>
        <v>100</v>
      </c>
    </row>
    <row r="109" spans="1:14" s="2" customFormat="1" ht="25.5" customHeight="1" outlineLevel="1" x14ac:dyDescent="0.2">
      <c r="A109" s="101" t="s">
        <v>112</v>
      </c>
      <c r="B109" s="101"/>
      <c r="C109" s="15"/>
      <c r="D109" s="16" t="s">
        <v>1</v>
      </c>
      <c r="E109" s="16" t="s">
        <v>133</v>
      </c>
      <c r="F109" s="16" t="s">
        <v>134</v>
      </c>
      <c r="G109" s="16" t="s">
        <v>129</v>
      </c>
      <c r="H109" s="16" t="s">
        <v>120</v>
      </c>
      <c r="I109" s="16" t="s">
        <v>135</v>
      </c>
      <c r="J109" s="17" t="s">
        <v>113</v>
      </c>
      <c r="K109" s="18">
        <v>74580</v>
      </c>
      <c r="L109" s="18">
        <v>74580</v>
      </c>
      <c r="M109" s="64" t="s">
        <v>24</v>
      </c>
      <c r="N109" s="68">
        <f t="shared" si="1"/>
        <v>100</v>
      </c>
    </row>
    <row r="110" spans="1:14" s="2" customFormat="1" ht="32.25" customHeight="1" outlineLevel="1" x14ac:dyDescent="0.2">
      <c r="A110" s="101" t="s">
        <v>103</v>
      </c>
      <c r="B110" s="101"/>
      <c r="C110" s="15"/>
      <c r="D110" s="16" t="s">
        <v>1</v>
      </c>
      <c r="E110" s="16" t="s">
        <v>133</v>
      </c>
      <c r="F110" s="16" t="s">
        <v>134</v>
      </c>
      <c r="G110" s="16" t="s">
        <v>129</v>
      </c>
      <c r="H110" s="16" t="s">
        <v>120</v>
      </c>
      <c r="I110" s="16" t="s">
        <v>135</v>
      </c>
      <c r="J110" s="17" t="s">
        <v>104</v>
      </c>
      <c r="K110" s="18">
        <v>3644</v>
      </c>
      <c r="L110" s="18">
        <v>3644</v>
      </c>
      <c r="M110" s="64" t="s">
        <v>24</v>
      </c>
      <c r="N110" s="68">
        <f t="shared" si="1"/>
        <v>100</v>
      </c>
    </row>
    <row r="111" spans="1:14" s="2" customFormat="1" ht="30.75" customHeight="1" outlineLevel="1" x14ac:dyDescent="0.2">
      <c r="A111" s="101" t="s">
        <v>110</v>
      </c>
      <c r="B111" s="101"/>
      <c r="C111" s="15"/>
      <c r="D111" s="16" t="s">
        <v>1</v>
      </c>
      <c r="E111" s="16" t="s">
        <v>133</v>
      </c>
      <c r="F111" s="16" t="s">
        <v>136</v>
      </c>
      <c r="G111" s="16" t="s">
        <v>129</v>
      </c>
      <c r="H111" s="16" t="s">
        <v>120</v>
      </c>
      <c r="I111" s="16" t="s">
        <v>135</v>
      </c>
      <c r="J111" s="17" t="s">
        <v>111</v>
      </c>
      <c r="K111" s="18">
        <v>5969</v>
      </c>
      <c r="L111" s="18">
        <v>5969</v>
      </c>
      <c r="M111" s="64" t="s">
        <v>24</v>
      </c>
      <c r="N111" s="68">
        <f t="shared" si="1"/>
        <v>100</v>
      </c>
    </row>
    <row r="112" spans="1:14" s="2" customFormat="1" ht="14.25" customHeight="1" outlineLevel="1" x14ac:dyDescent="0.2">
      <c r="A112" s="101" t="s">
        <v>99</v>
      </c>
      <c r="B112" s="101"/>
      <c r="C112" s="15"/>
      <c r="D112" s="16" t="s">
        <v>1</v>
      </c>
      <c r="E112" s="16" t="s">
        <v>133</v>
      </c>
      <c r="F112" s="16" t="s">
        <v>136</v>
      </c>
      <c r="G112" s="16" t="s">
        <v>129</v>
      </c>
      <c r="H112" s="16" t="s">
        <v>120</v>
      </c>
      <c r="I112" s="16" t="s">
        <v>135</v>
      </c>
      <c r="J112" s="17" t="s">
        <v>100</v>
      </c>
      <c r="K112" s="18">
        <v>4693</v>
      </c>
      <c r="L112" s="18">
        <v>4693</v>
      </c>
      <c r="M112" s="64" t="s">
        <v>24</v>
      </c>
      <c r="N112" s="68">
        <f t="shared" si="1"/>
        <v>100</v>
      </c>
    </row>
    <row r="113" spans="1:14" s="2" customFormat="1" ht="30" customHeight="1" outlineLevel="1" x14ac:dyDescent="0.2">
      <c r="A113" s="101" t="s">
        <v>112</v>
      </c>
      <c r="B113" s="101"/>
      <c r="C113" s="15"/>
      <c r="D113" s="16" t="s">
        <v>1</v>
      </c>
      <c r="E113" s="16" t="s">
        <v>133</v>
      </c>
      <c r="F113" s="16" t="s">
        <v>136</v>
      </c>
      <c r="G113" s="16" t="s">
        <v>129</v>
      </c>
      <c r="H113" s="16" t="s">
        <v>120</v>
      </c>
      <c r="I113" s="16" t="s">
        <v>135</v>
      </c>
      <c r="J113" s="17" t="s">
        <v>113</v>
      </c>
      <c r="K113" s="20">
        <v>394</v>
      </c>
      <c r="L113" s="20">
        <v>394</v>
      </c>
      <c r="M113" s="64" t="s">
        <v>24</v>
      </c>
      <c r="N113" s="68">
        <f t="shared" si="1"/>
        <v>100</v>
      </c>
    </row>
    <row r="114" spans="1:14" s="2" customFormat="1" ht="27.75" customHeight="1" outlineLevel="1" x14ac:dyDescent="0.2">
      <c r="A114" s="101" t="s">
        <v>103</v>
      </c>
      <c r="B114" s="101"/>
      <c r="C114" s="15"/>
      <c r="D114" s="16" t="s">
        <v>1</v>
      </c>
      <c r="E114" s="16" t="s">
        <v>133</v>
      </c>
      <c r="F114" s="16" t="s">
        <v>136</v>
      </c>
      <c r="G114" s="16" t="s">
        <v>129</v>
      </c>
      <c r="H114" s="16" t="s">
        <v>120</v>
      </c>
      <c r="I114" s="16" t="s">
        <v>135</v>
      </c>
      <c r="J114" s="17" t="s">
        <v>104</v>
      </c>
      <c r="K114" s="18">
        <v>3644</v>
      </c>
      <c r="L114" s="18">
        <v>3644</v>
      </c>
      <c r="M114" s="64" t="s">
        <v>24</v>
      </c>
      <c r="N114" s="68">
        <f t="shared" si="1"/>
        <v>100</v>
      </c>
    </row>
    <row r="115" spans="1:14" s="2" customFormat="1" ht="27.75" customHeight="1" outlineLevel="1" x14ac:dyDescent="0.2">
      <c r="A115" s="84" t="s">
        <v>222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6"/>
      <c r="N115" s="68"/>
    </row>
    <row r="116" spans="1:14" s="2" customFormat="1" ht="14.25" customHeight="1" outlineLevel="1" x14ac:dyDescent="0.2">
      <c r="A116" s="101" t="s">
        <v>99</v>
      </c>
      <c r="B116" s="101"/>
      <c r="C116" s="15"/>
      <c r="D116" s="16" t="s">
        <v>1</v>
      </c>
      <c r="E116" s="16" t="s">
        <v>137</v>
      </c>
      <c r="F116" s="16" t="s">
        <v>127</v>
      </c>
      <c r="G116" s="16" t="s">
        <v>87</v>
      </c>
      <c r="H116" s="16" t="s">
        <v>87</v>
      </c>
      <c r="I116" s="16" t="s">
        <v>135</v>
      </c>
      <c r="J116" s="17" t="s">
        <v>100</v>
      </c>
      <c r="K116" s="18">
        <v>144000</v>
      </c>
      <c r="L116" s="18">
        <v>144000</v>
      </c>
      <c r="M116" s="64" t="s">
        <v>24</v>
      </c>
      <c r="N116" s="68">
        <f t="shared" si="1"/>
        <v>100</v>
      </c>
    </row>
    <row r="117" spans="1:14" s="2" customFormat="1" ht="14.25" customHeight="1" outlineLevel="1" x14ac:dyDescent="0.2">
      <c r="A117" s="101" t="s">
        <v>101</v>
      </c>
      <c r="B117" s="101"/>
      <c r="C117" s="15"/>
      <c r="D117" s="16" t="s">
        <v>1</v>
      </c>
      <c r="E117" s="16" t="s">
        <v>137</v>
      </c>
      <c r="F117" s="16" t="s">
        <v>127</v>
      </c>
      <c r="G117" s="16" t="s">
        <v>87</v>
      </c>
      <c r="H117" s="16" t="s">
        <v>87</v>
      </c>
      <c r="I117" s="16" t="s">
        <v>135</v>
      </c>
      <c r="J117" s="17" t="s">
        <v>102</v>
      </c>
      <c r="K117" s="18">
        <v>6964</v>
      </c>
      <c r="L117" s="18">
        <v>6640</v>
      </c>
      <c r="M117" s="66">
        <v>324</v>
      </c>
      <c r="N117" s="68">
        <f t="shared" si="1"/>
        <v>95.347501435956346</v>
      </c>
    </row>
    <row r="118" spans="1:14" s="2" customFormat="1" ht="30.75" customHeight="1" outlineLevel="1" x14ac:dyDescent="0.2">
      <c r="A118" s="101" t="s">
        <v>112</v>
      </c>
      <c r="B118" s="101"/>
      <c r="C118" s="15"/>
      <c r="D118" s="16" t="s">
        <v>1</v>
      </c>
      <c r="E118" s="16" t="s">
        <v>137</v>
      </c>
      <c r="F118" s="16" t="s">
        <v>127</v>
      </c>
      <c r="G118" s="16" t="s">
        <v>87</v>
      </c>
      <c r="H118" s="16" t="s">
        <v>87</v>
      </c>
      <c r="I118" s="16" t="s">
        <v>135</v>
      </c>
      <c r="J118" s="17" t="s">
        <v>113</v>
      </c>
      <c r="K118" s="18">
        <v>16831</v>
      </c>
      <c r="L118" s="18">
        <v>16831</v>
      </c>
      <c r="M118" s="64" t="s">
        <v>24</v>
      </c>
      <c r="N118" s="68">
        <f t="shared" si="1"/>
        <v>100</v>
      </c>
    </row>
    <row r="119" spans="1:14" s="2" customFormat="1" ht="28.5" customHeight="1" outlineLevel="1" x14ac:dyDescent="0.2">
      <c r="A119" s="101" t="s">
        <v>103</v>
      </c>
      <c r="B119" s="101"/>
      <c r="C119" s="15"/>
      <c r="D119" s="16" t="s">
        <v>1</v>
      </c>
      <c r="E119" s="16" t="s">
        <v>137</v>
      </c>
      <c r="F119" s="16" t="s">
        <v>127</v>
      </c>
      <c r="G119" s="16" t="s">
        <v>87</v>
      </c>
      <c r="H119" s="16" t="s">
        <v>87</v>
      </c>
      <c r="I119" s="16" t="s">
        <v>135</v>
      </c>
      <c r="J119" s="17" t="s">
        <v>104</v>
      </c>
      <c r="K119" s="18">
        <v>9205</v>
      </c>
      <c r="L119" s="18">
        <v>9205</v>
      </c>
      <c r="M119" s="64" t="s">
        <v>24</v>
      </c>
      <c r="N119" s="68">
        <f t="shared" si="1"/>
        <v>100</v>
      </c>
    </row>
    <row r="120" spans="1:14" s="2" customFormat="1" ht="28.5" customHeight="1" outlineLevel="1" x14ac:dyDescent="0.2">
      <c r="A120" s="84" t="s">
        <v>212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6"/>
      <c r="N120" s="68"/>
    </row>
    <row r="121" spans="1:14" s="2" customFormat="1" ht="33" customHeight="1" outlineLevel="1" x14ac:dyDescent="0.2">
      <c r="A121" s="101" t="s">
        <v>110</v>
      </c>
      <c r="B121" s="101"/>
      <c r="C121" s="15"/>
      <c r="D121" s="16" t="s">
        <v>1</v>
      </c>
      <c r="E121" s="16" t="s">
        <v>138</v>
      </c>
      <c r="F121" s="16" t="s">
        <v>139</v>
      </c>
      <c r="G121" s="16" t="s">
        <v>120</v>
      </c>
      <c r="H121" s="16" t="s">
        <v>87</v>
      </c>
      <c r="I121" s="16" t="s">
        <v>140</v>
      </c>
      <c r="J121" s="17" t="s">
        <v>111</v>
      </c>
      <c r="K121" s="18">
        <v>262185</v>
      </c>
      <c r="L121" s="18">
        <v>170719.38</v>
      </c>
      <c r="M121" s="63">
        <v>91465.62</v>
      </c>
      <c r="N121" s="68">
        <f t="shared" si="1"/>
        <v>65.114091195148461</v>
      </c>
    </row>
    <row r="122" spans="1:14" s="2" customFormat="1" ht="14.25" customHeight="1" outlineLevel="1" x14ac:dyDescent="0.2">
      <c r="A122" s="101" t="s">
        <v>99</v>
      </c>
      <c r="B122" s="101"/>
      <c r="C122" s="15"/>
      <c r="D122" s="16" t="s">
        <v>1</v>
      </c>
      <c r="E122" s="16" t="s">
        <v>138</v>
      </c>
      <c r="F122" s="16" t="s">
        <v>139</v>
      </c>
      <c r="G122" s="16" t="s">
        <v>120</v>
      </c>
      <c r="H122" s="16" t="s">
        <v>87</v>
      </c>
      <c r="I122" s="16" t="s">
        <v>140</v>
      </c>
      <c r="J122" s="17" t="s">
        <v>100</v>
      </c>
      <c r="K122" s="18">
        <v>49300</v>
      </c>
      <c r="L122" s="18">
        <v>49212.54</v>
      </c>
      <c r="M122" s="66">
        <v>87.46</v>
      </c>
      <c r="N122" s="68">
        <f t="shared" si="1"/>
        <v>99.822596348884389</v>
      </c>
    </row>
    <row r="123" spans="1:14" s="2" customFormat="1" ht="30.75" customHeight="1" outlineLevel="1" x14ac:dyDescent="0.2">
      <c r="A123" s="101" t="s">
        <v>112</v>
      </c>
      <c r="B123" s="101"/>
      <c r="C123" s="15"/>
      <c r="D123" s="16" t="s">
        <v>1</v>
      </c>
      <c r="E123" s="16" t="s">
        <v>138</v>
      </c>
      <c r="F123" s="16" t="s">
        <v>139</v>
      </c>
      <c r="G123" s="16" t="s">
        <v>120</v>
      </c>
      <c r="H123" s="16" t="s">
        <v>87</v>
      </c>
      <c r="I123" s="16" t="s">
        <v>140</v>
      </c>
      <c r="J123" s="17" t="s">
        <v>113</v>
      </c>
      <c r="K123" s="18">
        <v>38515</v>
      </c>
      <c r="L123" s="18">
        <v>38514.33</v>
      </c>
      <c r="M123" s="66">
        <v>0.67</v>
      </c>
      <c r="N123" s="68">
        <f t="shared" si="1"/>
        <v>99.998260418018958</v>
      </c>
    </row>
    <row r="124" spans="1:14" s="2" customFormat="1" ht="31.5" customHeight="1" outlineLevel="1" x14ac:dyDescent="0.2">
      <c r="A124" s="101" t="s">
        <v>110</v>
      </c>
      <c r="B124" s="101"/>
      <c r="C124" s="15"/>
      <c r="D124" s="16" t="s">
        <v>1</v>
      </c>
      <c r="E124" s="16" t="s">
        <v>138</v>
      </c>
      <c r="F124" s="16" t="s">
        <v>134</v>
      </c>
      <c r="G124" s="16" t="s">
        <v>141</v>
      </c>
      <c r="H124" s="16" t="s">
        <v>142</v>
      </c>
      <c r="I124" s="16" t="s">
        <v>140</v>
      </c>
      <c r="J124" s="17" t="s">
        <v>111</v>
      </c>
      <c r="K124" s="18">
        <v>400000</v>
      </c>
      <c r="L124" s="18">
        <v>400000</v>
      </c>
      <c r="M124" s="64" t="s">
        <v>24</v>
      </c>
      <c r="N124" s="68">
        <f t="shared" si="1"/>
        <v>100</v>
      </c>
    </row>
    <row r="125" spans="1:14" s="2" customFormat="1" ht="31.5" customHeight="1" outlineLevel="1" x14ac:dyDescent="0.2">
      <c r="A125" s="101" t="s">
        <v>110</v>
      </c>
      <c r="B125" s="101"/>
      <c r="C125" s="15"/>
      <c r="D125" s="16" t="s">
        <v>1</v>
      </c>
      <c r="E125" s="16" t="s">
        <v>138</v>
      </c>
      <c r="F125" s="16" t="s">
        <v>136</v>
      </c>
      <c r="G125" s="16" t="s">
        <v>141</v>
      </c>
      <c r="H125" s="16" t="s">
        <v>142</v>
      </c>
      <c r="I125" s="16" t="s">
        <v>140</v>
      </c>
      <c r="J125" s="17" t="s">
        <v>111</v>
      </c>
      <c r="K125" s="18">
        <v>4000</v>
      </c>
      <c r="L125" s="18">
        <v>4000</v>
      </c>
      <c r="M125" s="64" t="s">
        <v>24</v>
      </c>
      <c r="N125" s="68">
        <f t="shared" si="1"/>
        <v>100</v>
      </c>
    </row>
    <row r="126" spans="1:14" s="2" customFormat="1" ht="31.5" customHeight="1" outlineLevel="1" x14ac:dyDescent="0.2">
      <c r="A126" s="84" t="s">
        <v>228</v>
      </c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6"/>
      <c r="N126" s="68"/>
    </row>
    <row r="127" spans="1:14" s="2" customFormat="1" ht="47.25" customHeight="1" outlineLevel="1" x14ac:dyDescent="0.2">
      <c r="A127" s="101" t="s">
        <v>143</v>
      </c>
      <c r="B127" s="101"/>
      <c r="C127" s="15"/>
      <c r="D127" s="16" t="s">
        <v>1</v>
      </c>
      <c r="E127" s="16" t="s">
        <v>144</v>
      </c>
      <c r="F127" s="16" t="s">
        <v>145</v>
      </c>
      <c r="G127" s="16" t="s">
        <v>124</v>
      </c>
      <c r="H127" s="16" t="s">
        <v>87</v>
      </c>
      <c r="I127" s="16" t="s">
        <v>146</v>
      </c>
      <c r="J127" s="17" t="s">
        <v>147</v>
      </c>
      <c r="K127" s="18">
        <v>56000</v>
      </c>
      <c r="L127" s="18">
        <v>56000</v>
      </c>
      <c r="M127" s="64" t="s">
        <v>24</v>
      </c>
      <c r="N127" s="68">
        <f t="shared" si="1"/>
        <v>100</v>
      </c>
    </row>
    <row r="128" spans="1:14" s="2" customFormat="1" ht="47.25" customHeight="1" outlineLevel="1" x14ac:dyDescent="0.2">
      <c r="A128" s="84" t="s">
        <v>230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6"/>
      <c r="N128" s="68"/>
    </row>
    <row r="129" spans="1:14" s="2" customFormat="1" ht="14.25" customHeight="1" outlineLevel="1" x14ac:dyDescent="0.2">
      <c r="A129" s="101" t="s">
        <v>99</v>
      </c>
      <c r="B129" s="101"/>
      <c r="C129" s="15"/>
      <c r="D129" s="16" t="s">
        <v>1</v>
      </c>
      <c r="E129" s="16" t="s">
        <v>144</v>
      </c>
      <c r="F129" s="16" t="s">
        <v>104</v>
      </c>
      <c r="G129" s="16" t="s">
        <v>87</v>
      </c>
      <c r="H129" s="16" t="s">
        <v>87</v>
      </c>
      <c r="I129" s="16" t="s">
        <v>148</v>
      </c>
      <c r="J129" s="17" t="s">
        <v>100</v>
      </c>
      <c r="K129" s="18">
        <v>65000</v>
      </c>
      <c r="L129" s="19" t="s">
        <v>24</v>
      </c>
      <c r="M129" s="63">
        <v>65000</v>
      </c>
      <c r="N129" s="68"/>
    </row>
    <row r="130" spans="1:14" s="2" customFormat="1" ht="22.5" customHeight="1" outlineLevel="1" x14ac:dyDescent="0.2">
      <c r="A130" s="84" t="s">
        <v>211</v>
      </c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6"/>
      <c r="N130" s="68"/>
    </row>
    <row r="131" spans="1:14" s="2" customFormat="1" ht="66" customHeight="1" outlineLevel="1" x14ac:dyDescent="0.2">
      <c r="A131" s="101" t="s">
        <v>149</v>
      </c>
      <c r="B131" s="101"/>
      <c r="C131" s="15"/>
      <c r="D131" s="16" t="s">
        <v>1</v>
      </c>
      <c r="E131" s="16" t="s">
        <v>150</v>
      </c>
      <c r="F131" s="16" t="s">
        <v>151</v>
      </c>
      <c r="G131" s="16" t="s">
        <v>128</v>
      </c>
      <c r="H131" s="16" t="s">
        <v>128</v>
      </c>
      <c r="I131" s="16" t="s">
        <v>152</v>
      </c>
      <c r="J131" s="17" t="s">
        <v>153</v>
      </c>
      <c r="K131" s="18">
        <v>5084298</v>
      </c>
      <c r="L131" s="18">
        <v>5084298</v>
      </c>
      <c r="M131" s="64" t="s">
        <v>24</v>
      </c>
      <c r="N131" s="68">
        <f t="shared" si="1"/>
        <v>100</v>
      </c>
    </row>
    <row r="132" spans="1:14" s="2" customFormat="1" ht="66" customHeight="1" outlineLevel="1" x14ac:dyDescent="0.2">
      <c r="A132" s="101" t="s">
        <v>149</v>
      </c>
      <c r="B132" s="101"/>
      <c r="C132" s="15"/>
      <c r="D132" s="16" t="s">
        <v>1</v>
      </c>
      <c r="E132" s="16" t="s">
        <v>150</v>
      </c>
      <c r="F132" s="16" t="s">
        <v>151</v>
      </c>
      <c r="G132" s="16" t="s">
        <v>120</v>
      </c>
      <c r="H132" s="16" t="s">
        <v>128</v>
      </c>
      <c r="I132" s="16" t="s">
        <v>152</v>
      </c>
      <c r="J132" s="17" t="s">
        <v>153</v>
      </c>
      <c r="K132" s="18">
        <v>2440454</v>
      </c>
      <c r="L132" s="18">
        <v>2440454</v>
      </c>
      <c r="M132" s="64" t="s">
        <v>24</v>
      </c>
      <c r="N132" s="68">
        <f t="shared" si="1"/>
        <v>100</v>
      </c>
    </row>
    <row r="133" spans="1:14" s="2" customFormat="1" ht="66" customHeight="1" outlineLevel="1" x14ac:dyDescent="0.2">
      <c r="A133" s="101" t="s">
        <v>149</v>
      </c>
      <c r="B133" s="101"/>
      <c r="C133" s="15"/>
      <c r="D133" s="16" t="s">
        <v>1</v>
      </c>
      <c r="E133" s="16" t="s">
        <v>150</v>
      </c>
      <c r="F133" s="16" t="s">
        <v>151</v>
      </c>
      <c r="G133" s="16" t="s">
        <v>120</v>
      </c>
      <c r="H133" s="16" t="s">
        <v>82</v>
      </c>
      <c r="I133" s="16" t="s">
        <v>152</v>
      </c>
      <c r="J133" s="17" t="s">
        <v>153</v>
      </c>
      <c r="K133" s="18">
        <v>75248</v>
      </c>
      <c r="L133" s="18">
        <v>75248</v>
      </c>
      <c r="M133" s="64" t="s">
        <v>24</v>
      </c>
      <c r="N133" s="68">
        <f t="shared" si="1"/>
        <v>100</v>
      </c>
    </row>
    <row r="134" spans="1:14" s="2" customFormat="1" ht="30.75" customHeight="1" outlineLevel="1" x14ac:dyDescent="0.2">
      <c r="A134" s="84" t="s">
        <v>223</v>
      </c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6"/>
      <c r="N134" s="68"/>
    </row>
    <row r="135" spans="1:14" s="2" customFormat="1" ht="66" customHeight="1" outlineLevel="1" x14ac:dyDescent="0.2">
      <c r="A135" s="101" t="s">
        <v>149</v>
      </c>
      <c r="B135" s="101"/>
      <c r="C135" s="15"/>
      <c r="D135" s="16" t="s">
        <v>1</v>
      </c>
      <c r="E135" s="16" t="s">
        <v>154</v>
      </c>
      <c r="F135" s="16" t="s">
        <v>155</v>
      </c>
      <c r="G135" s="16" t="s">
        <v>120</v>
      </c>
      <c r="H135" s="16" t="s">
        <v>128</v>
      </c>
      <c r="I135" s="16" t="s">
        <v>152</v>
      </c>
      <c r="J135" s="17" t="s">
        <v>153</v>
      </c>
      <c r="K135" s="18">
        <v>1771040</v>
      </c>
      <c r="L135" s="18">
        <v>1659121.89</v>
      </c>
      <c r="M135" s="63">
        <v>111918.11</v>
      </c>
      <c r="N135" s="68">
        <f t="shared" si="1"/>
        <v>93.68065599873519</v>
      </c>
    </row>
    <row r="136" spans="1:14" s="2" customFormat="1" ht="66" customHeight="1" outlineLevel="1" x14ac:dyDescent="0.2">
      <c r="A136" s="101" t="s">
        <v>149</v>
      </c>
      <c r="B136" s="101"/>
      <c r="C136" s="15"/>
      <c r="D136" s="16" t="s">
        <v>1</v>
      </c>
      <c r="E136" s="16" t="s">
        <v>154</v>
      </c>
      <c r="F136" s="16" t="s">
        <v>155</v>
      </c>
      <c r="G136" s="16" t="s">
        <v>120</v>
      </c>
      <c r="H136" s="16" t="s">
        <v>87</v>
      </c>
      <c r="I136" s="16" t="s">
        <v>152</v>
      </c>
      <c r="J136" s="17" t="s">
        <v>153</v>
      </c>
      <c r="K136" s="18">
        <v>1771040</v>
      </c>
      <c r="L136" s="18">
        <v>1659121.9</v>
      </c>
      <c r="M136" s="63">
        <v>111918.1</v>
      </c>
      <c r="N136" s="68">
        <f t="shared" si="1"/>
        <v>93.68065656337518</v>
      </c>
    </row>
    <row r="137" spans="1:14" s="2" customFormat="1" ht="66" customHeight="1" outlineLevel="1" x14ac:dyDescent="0.2">
      <c r="A137" s="101" t="s">
        <v>149</v>
      </c>
      <c r="B137" s="101"/>
      <c r="C137" s="15"/>
      <c r="D137" s="16" t="s">
        <v>1</v>
      </c>
      <c r="E137" s="16" t="s">
        <v>154</v>
      </c>
      <c r="F137" s="16" t="s">
        <v>155</v>
      </c>
      <c r="G137" s="16" t="s">
        <v>87</v>
      </c>
      <c r="H137" s="16" t="s">
        <v>128</v>
      </c>
      <c r="I137" s="16" t="s">
        <v>152</v>
      </c>
      <c r="J137" s="17" t="s">
        <v>153</v>
      </c>
      <c r="K137" s="18">
        <v>1302180</v>
      </c>
      <c r="L137" s="18">
        <v>1219450.8700000001</v>
      </c>
      <c r="M137" s="63">
        <v>82729.13</v>
      </c>
      <c r="N137" s="68">
        <f t="shared" si="1"/>
        <v>93.646874472039215</v>
      </c>
    </row>
    <row r="138" spans="1:14" s="2" customFormat="1" ht="66" customHeight="1" outlineLevel="1" x14ac:dyDescent="0.2">
      <c r="A138" s="101" t="s">
        <v>149</v>
      </c>
      <c r="B138" s="101"/>
      <c r="C138" s="15"/>
      <c r="D138" s="16" t="s">
        <v>1</v>
      </c>
      <c r="E138" s="16" t="s">
        <v>154</v>
      </c>
      <c r="F138" s="16" t="s">
        <v>155</v>
      </c>
      <c r="G138" s="16" t="s">
        <v>87</v>
      </c>
      <c r="H138" s="16" t="s">
        <v>87</v>
      </c>
      <c r="I138" s="16" t="s">
        <v>152</v>
      </c>
      <c r="J138" s="17" t="s">
        <v>153</v>
      </c>
      <c r="K138" s="18">
        <v>1302180</v>
      </c>
      <c r="L138" s="18">
        <v>1219450.8700000001</v>
      </c>
      <c r="M138" s="63">
        <v>82729.13</v>
      </c>
      <c r="N138" s="68">
        <f t="shared" si="1"/>
        <v>93.646874472039215</v>
      </c>
    </row>
    <row r="139" spans="1:14" s="2" customFormat="1" ht="34.5" customHeight="1" outlineLevel="1" x14ac:dyDescent="0.2">
      <c r="A139" s="84" t="s">
        <v>224</v>
      </c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6"/>
      <c r="N139" s="68"/>
    </row>
    <row r="140" spans="1:14" s="2" customFormat="1" ht="29.25" customHeight="1" outlineLevel="1" x14ac:dyDescent="0.2">
      <c r="A140" s="101" t="s">
        <v>110</v>
      </c>
      <c r="B140" s="101"/>
      <c r="C140" s="15"/>
      <c r="D140" s="16" t="s">
        <v>1</v>
      </c>
      <c r="E140" s="16" t="s">
        <v>154</v>
      </c>
      <c r="F140" s="16" t="s">
        <v>155</v>
      </c>
      <c r="G140" s="16" t="s">
        <v>116</v>
      </c>
      <c r="H140" s="16" t="s">
        <v>87</v>
      </c>
      <c r="I140" s="16" t="s">
        <v>156</v>
      </c>
      <c r="J140" s="17" t="s">
        <v>111</v>
      </c>
      <c r="K140" s="18">
        <v>115950</v>
      </c>
      <c r="L140" s="18">
        <v>56304.7</v>
      </c>
      <c r="M140" s="63">
        <v>59645.3</v>
      </c>
      <c r="N140" s="68">
        <f t="shared" si="1"/>
        <v>48.55946528676153</v>
      </c>
    </row>
    <row r="141" spans="1:14" s="2" customFormat="1" ht="26.25" customHeight="1" outlineLevel="1" x14ac:dyDescent="0.2">
      <c r="A141" s="101" t="s">
        <v>112</v>
      </c>
      <c r="B141" s="101"/>
      <c r="C141" s="15"/>
      <c r="D141" s="16" t="s">
        <v>1</v>
      </c>
      <c r="E141" s="16" t="s">
        <v>154</v>
      </c>
      <c r="F141" s="16" t="s">
        <v>155</v>
      </c>
      <c r="G141" s="16" t="s">
        <v>116</v>
      </c>
      <c r="H141" s="16" t="s">
        <v>87</v>
      </c>
      <c r="I141" s="16" t="s">
        <v>156</v>
      </c>
      <c r="J141" s="17" t="s">
        <v>113</v>
      </c>
      <c r="K141" s="18">
        <v>409050</v>
      </c>
      <c r="L141" s="18">
        <v>409042.37</v>
      </c>
      <c r="M141" s="66">
        <v>7.63</v>
      </c>
      <c r="N141" s="68">
        <f t="shared" si="1"/>
        <v>99.998134702359124</v>
      </c>
    </row>
    <row r="142" spans="1:14" s="2" customFormat="1" ht="26.25" customHeight="1" outlineLevel="1" x14ac:dyDescent="0.2">
      <c r="A142" s="84" t="s">
        <v>210</v>
      </c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6"/>
      <c r="N142" s="68"/>
    </row>
    <row r="143" spans="1:14" s="2" customFormat="1" ht="26.25" customHeight="1" outlineLevel="1" x14ac:dyDescent="0.2">
      <c r="A143" s="101" t="s">
        <v>110</v>
      </c>
      <c r="B143" s="101"/>
      <c r="C143" s="15"/>
      <c r="D143" s="16" t="s">
        <v>1</v>
      </c>
      <c r="E143" s="16" t="s">
        <v>157</v>
      </c>
      <c r="F143" s="16" t="s">
        <v>134</v>
      </c>
      <c r="G143" s="16" t="s">
        <v>158</v>
      </c>
      <c r="H143" s="16" t="s">
        <v>159</v>
      </c>
      <c r="I143" s="16" t="s">
        <v>160</v>
      </c>
      <c r="J143" s="17" t="s">
        <v>111</v>
      </c>
      <c r="K143" s="18">
        <v>283400</v>
      </c>
      <c r="L143" s="18">
        <v>225100</v>
      </c>
      <c r="M143" s="63">
        <v>58300</v>
      </c>
      <c r="N143" s="68">
        <f t="shared" si="1"/>
        <v>79.428369795342263</v>
      </c>
    </row>
    <row r="144" spans="1:14" s="2" customFormat="1" ht="27" customHeight="1" outlineLevel="1" x14ac:dyDescent="0.2">
      <c r="A144" s="101" t="s">
        <v>112</v>
      </c>
      <c r="B144" s="101"/>
      <c r="C144" s="15"/>
      <c r="D144" s="16" t="s">
        <v>1</v>
      </c>
      <c r="E144" s="16" t="s">
        <v>157</v>
      </c>
      <c r="F144" s="16" t="s">
        <v>134</v>
      </c>
      <c r="G144" s="16" t="s">
        <v>158</v>
      </c>
      <c r="H144" s="16" t="s">
        <v>159</v>
      </c>
      <c r="I144" s="16" t="s">
        <v>160</v>
      </c>
      <c r="J144" s="17" t="s">
        <v>113</v>
      </c>
      <c r="K144" s="18">
        <v>126600</v>
      </c>
      <c r="L144" s="18">
        <v>126600</v>
      </c>
      <c r="M144" s="64" t="s">
        <v>24</v>
      </c>
      <c r="N144" s="68">
        <f t="shared" si="1"/>
        <v>100</v>
      </c>
    </row>
    <row r="145" spans="1:14" s="2" customFormat="1" ht="14.25" customHeight="1" outlineLevel="1" x14ac:dyDescent="0.2">
      <c r="A145" s="101" t="s">
        <v>108</v>
      </c>
      <c r="B145" s="101"/>
      <c r="C145" s="15"/>
      <c r="D145" s="16" t="s">
        <v>1</v>
      </c>
      <c r="E145" s="16" t="s">
        <v>157</v>
      </c>
      <c r="F145" s="16" t="s">
        <v>161</v>
      </c>
      <c r="G145" s="16" t="s">
        <v>128</v>
      </c>
      <c r="H145" s="16" t="s">
        <v>87</v>
      </c>
      <c r="I145" s="16" t="s">
        <v>160</v>
      </c>
      <c r="J145" s="17" t="s">
        <v>109</v>
      </c>
      <c r="K145" s="18">
        <v>965000</v>
      </c>
      <c r="L145" s="18">
        <v>936540.71</v>
      </c>
      <c r="M145" s="63">
        <v>28459.29</v>
      </c>
      <c r="N145" s="68">
        <f t="shared" si="1"/>
        <v>97.050850777202072</v>
      </c>
    </row>
    <row r="146" spans="1:14" s="2" customFormat="1" ht="29.25" customHeight="1" outlineLevel="1" x14ac:dyDescent="0.2">
      <c r="A146" s="101" t="s">
        <v>110</v>
      </c>
      <c r="B146" s="101"/>
      <c r="C146" s="15"/>
      <c r="D146" s="16" t="s">
        <v>1</v>
      </c>
      <c r="E146" s="16" t="s">
        <v>157</v>
      </c>
      <c r="F146" s="16" t="s">
        <v>161</v>
      </c>
      <c r="G146" s="16" t="s">
        <v>128</v>
      </c>
      <c r="H146" s="16" t="s">
        <v>162</v>
      </c>
      <c r="I146" s="16" t="s">
        <v>160</v>
      </c>
      <c r="J146" s="17" t="s">
        <v>111</v>
      </c>
      <c r="K146" s="18">
        <v>132000</v>
      </c>
      <c r="L146" s="18">
        <v>68400.66</v>
      </c>
      <c r="M146" s="63">
        <v>63599.34</v>
      </c>
      <c r="N146" s="68">
        <f t="shared" si="1"/>
        <v>51.818681818181823</v>
      </c>
    </row>
    <row r="147" spans="1:14" s="2" customFormat="1" ht="30" customHeight="1" outlineLevel="1" x14ac:dyDescent="0.2">
      <c r="A147" s="101" t="s">
        <v>103</v>
      </c>
      <c r="B147" s="101"/>
      <c r="C147" s="15"/>
      <c r="D147" s="16" t="s">
        <v>1</v>
      </c>
      <c r="E147" s="16" t="s">
        <v>157</v>
      </c>
      <c r="F147" s="16" t="s">
        <v>161</v>
      </c>
      <c r="G147" s="16" t="s">
        <v>128</v>
      </c>
      <c r="H147" s="16" t="s">
        <v>162</v>
      </c>
      <c r="I147" s="16" t="s">
        <v>160</v>
      </c>
      <c r="J147" s="17" t="s">
        <v>104</v>
      </c>
      <c r="K147" s="18">
        <v>68000</v>
      </c>
      <c r="L147" s="18">
        <v>50090</v>
      </c>
      <c r="M147" s="63">
        <v>17910</v>
      </c>
      <c r="N147" s="68">
        <f t="shared" si="1"/>
        <v>73.661764705882348</v>
      </c>
    </row>
    <row r="148" spans="1:14" s="2" customFormat="1" ht="31.5" customHeight="1" outlineLevel="1" x14ac:dyDescent="0.2">
      <c r="A148" s="101" t="s">
        <v>110</v>
      </c>
      <c r="B148" s="101"/>
      <c r="C148" s="15"/>
      <c r="D148" s="16" t="s">
        <v>1</v>
      </c>
      <c r="E148" s="16" t="s">
        <v>157</v>
      </c>
      <c r="F148" s="16" t="s">
        <v>161</v>
      </c>
      <c r="G148" s="16" t="s">
        <v>87</v>
      </c>
      <c r="H148" s="16" t="s">
        <v>87</v>
      </c>
      <c r="I148" s="16" t="s">
        <v>160</v>
      </c>
      <c r="J148" s="17" t="s">
        <v>111</v>
      </c>
      <c r="K148" s="18">
        <v>3500</v>
      </c>
      <c r="L148" s="18">
        <v>3500</v>
      </c>
      <c r="M148" s="64" t="s">
        <v>24</v>
      </c>
      <c r="N148" s="68">
        <f t="shared" si="1"/>
        <v>100</v>
      </c>
    </row>
    <row r="149" spans="1:14" s="2" customFormat="1" ht="29.25" customHeight="1" outlineLevel="1" x14ac:dyDescent="0.2">
      <c r="A149" s="101" t="s">
        <v>110</v>
      </c>
      <c r="B149" s="101"/>
      <c r="C149" s="15"/>
      <c r="D149" s="16" t="s">
        <v>1</v>
      </c>
      <c r="E149" s="16" t="s">
        <v>157</v>
      </c>
      <c r="F149" s="16" t="s">
        <v>161</v>
      </c>
      <c r="G149" s="16" t="s">
        <v>96</v>
      </c>
      <c r="H149" s="16" t="s">
        <v>87</v>
      </c>
      <c r="I149" s="16" t="s">
        <v>160</v>
      </c>
      <c r="J149" s="17" t="s">
        <v>111</v>
      </c>
      <c r="K149" s="18">
        <v>125000</v>
      </c>
      <c r="L149" s="18">
        <v>17738.73</v>
      </c>
      <c r="M149" s="63">
        <v>107261.27</v>
      </c>
      <c r="N149" s="68">
        <f t="shared" si="1"/>
        <v>14.190984</v>
      </c>
    </row>
    <row r="150" spans="1:14" s="2" customFormat="1" ht="14.25" customHeight="1" outlineLevel="1" x14ac:dyDescent="0.2">
      <c r="A150" s="101" t="s">
        <v>97</v>
      </c>
      <c r="B150" s="101"/>
      <c r="C150" s="15"/>
      <c r="D150" s="16" t="s">
        <v>1</v>
      </c>
      <c r="E150" s="16" t="s">
        <v>157</v>
      </c>
      <c r="F150" s="16" t="s">
        <v>161</v>
      </c>
      <c r="G150" s="16" t="s">
        <v>116</v>
      </c>
      <c r="H150" s="16" t="s">
        <v>87</v>
      </c>
      <c r="I150" s="16" t="s">
        <v>160</v>
      </c>
      <c r="J150" s="17" t="s">
        <v>98</v>
      </c>
      <c r="K150" s="18">
        <v>124500</v>
      </c>
      <c r="L150" s="18">
        <v>92461.48</v>
      </c>
      <c r="M150" s="63">
        <v>32038.52</v>
      </c>
      <c r="N150" s="68">
        <f t="shared" si="1"/>
        <v>74.266248995983929</v>
      </c>
    </row>
    <row r="151" spans="1:14" s="2" customFormat="1" ht="30" customHeight="1" outlineLevel="1" x14ac:dyDescent="0.2">
      <c r="A151" s="101" t="s">
        <v>110</v>
      </c>
      <c r="B151" s="101"/>
      <c r="C151" s="15"/>
      <c r="D151" s="16" t="s">
        <v>1</v>
      </c>
      <c r="E151" s="16" t="s">
        <v>157</v>
      </c>
      <c r="F151" s="16" t="s">
        <v>161</v>
      </c>
      <c r="G151" s="16" t="s">
        <v>116</v>
      </c>
      <c r="H151" s="16" t="s">
        <v>87</v>
      </c>
      <c r="I151" s="16" t="s">
        <v>160</v>
      </c>
      <c r="J151" s="17" t="s">
        <v>111</v>
      </c>
      <c r="K151" s="18">
        <v>870326.33</v>
      </c>
      <c r="L151" s="18">
        <v>816933.68</v>
      </c>
      <c r="M151" s="63">
        <v>53392.65</v>
      </c>
      <c r="N151" s="68">
        <f t="shared" si="1"/>
        <v>93.865214901633522</v>
      </c>
    </row>
    <row r="152" spans="1:14" s="2" customFormat="1" ht="14.25" customHeight="1" outlineLevel="1" x14ac:dyDescent="0.2">
      <c r="A152" s="101" t="s">
        <v>99</v>
      </c>
      <c r="B152" s="101"/>
      <c r="C152" s="15"/>
      <c r="D152" s="16" t="s">
        <v>1</v>
      </c>
      <c r="E152" s="16" t="s">
        <v>157</v>
      </c>
      <c r="F152" s="16" t="s">
        <v>161</v>
      </c>
      <c r="G152" s="16" t="s">
        <v>116</v>
      </c>
      <c r="H152" s="16" t="s">
        <v>87</v>
      </c>
      <c r="I152" s="16" t="s">
        <v>160</v>
      </c>
      <c r="J152" s="17" t="s">
        <v>100</v>
      </c>
      <c r="K152" s="18">
        <v>139500</v>
      </c>
      <c r="L152" s="18">
        <v>94256.66</v>
      </c>
      <c r="M152" s="63">
        <v>45243.34</v>
      </c>
      <c r="N152" s="68">
        <f t="shared" si="1"/>
        <v>67.567498207885308</v>
      </c>
    </row>
    <row r="153" spans="1:14" s="2" customFormat="1" ht="31.5" customHeight="1" outlineLevel="1" x14ac:dyDescent="0.2">
      <c r="A153" s="101" t="s">
        <v>112</v>
      </c>
      <c r="B153" s="101"/>
      <c r="C153" s="15"/>
      <c r="D153" s="16" t="s">
        <v>1</v>
      </c>
      <c r="E153" s="16" t="s">
        <v>157</v>
      </c>
      <c r="F153" s="16" t="s">
        <v>161</v>
      </c>
      <c r="G153" s="16" t="s">
        <v>116</v>
      </c>
      <c r="H153" s="16" t="s">
        <v>87</v>
      </c>
      <c r="I153" s="16" t="s">
        <v>160</v>
      </c>
      <c r="J153" s="17" t="s">
        <v>113</v>
      </c>
      <c r="K153" s="18">
        <v>274461</v>
      </c>
      <c r="L153" s="18">
        <v>271961</v>
      </c>
      <c r="M153" s="63">
        <v>2500</v>
      </c>
      <c r="N153" s="68">
        <f t="shared" si="1"/>
        <v>99.089123773505165</v>
      </c>
    </row>
    <row r="154" spans="1:14" s="2" customFormat="1" ht="27.75" customHeight="1" outlineLevel="1" x14ac:dyDescent="0.2">
      <c r="A154" s="101" t="s">
        <v>103</v>
      </c>
      <c r="B154" s="101"/>
      <c r="C154" s="15"/>
      <c r="D154" s="16" t="s">
        <v>1</v>
      </c>
      <c r="E154" s="16" t="s">
        <v>157</v>
      </c>
      <c r="F154" s="16" t="s">
        <v>161</v>
      </c>
      <c r="G154" s="16" t="s">
        <v>116</v>
      </c>
      <c r="H154" s="16" t="s">
        <v>87</v>
      </c>
      <c r="I154" s="16" t="s">
        <v>160</v>
      </c>
      <c r="J154" s="17" t="s">
        <v>104</v>
      </c>
      <c r="K154" s="18">
        <v>80722</v>
      </c>
      <c r="L154" s="18">
        <v>25456</v>
      </c>
      <c r="M154" s="63">
        <v>55266</v>
      </c>
      <c r="N154" s="68">
        <f t="shared" si="1"/>
        <v>31.535393077475781</v>
      </c>
    </row>
    <row r="155" spans="1:14" s="2" customFormat="1" ht="27" customHeight="1" outlineLevel="1" x14ac:dyDescent="0.2">
      <c r="A155" s="101" t="s">
        <v>110</v>
      </c>
      <c r="B155" s="101"/>
      <c r="C155" s="15"/>
      <c r="D155" s="16" t="s">
        <v>1</v>
      </c>
      <c r="E155" s="16" t="s">
        <v>157</v>
      </c>
      <c r="F155" s="16" t="s">
        <v>136</v>
      </c>
      <c r="G155" s="16" t="s">
        <v>158</v>
      </c>
      <c r="H155" s="16" t="s">
        <v>159</v>
      </c>
      <c r="I155" s="16" t="s">
        <v>160</v>
      </c>
      <c r="J155" s="17" t="s">
        <v>111</v>
      </c>
      <c r="K155" s="18">
        <v>4900</v>
      </c>
      <c r="L155" s="18">
        <v>4900</v>
      </c>
      <c r="M155" s="64" t="s">
        <v>24</v>
      </c>
      <c r="N155" s="68">
        <f t="shared" si="1"/>
        <v>100</v>
      </c>
    </row>
    <row r="156" spans="1:14" s="2" customFormat="1" ht="34.5" customHeight="1" outlineLevel="1" x14ac:dyDescent="0.2">
      <c r="A156" s="101" t="s">
        <v>112</v>
      </c>
      <c r="B156" s="101"/>
      <c r="C156" s="15"/>
      <c r="D156" s="16" t="s">
        <v>1</v>
      </c>
      <c r="E156" s="16" t="s">
        <v>157</v>
      </c>
      <c r="F156" s="16" t="s">
        <v>136</v>
      </c>
      <c r="G156" s="16" t="s">
        <v>158</v>
      </c>
      <c r="H156" s="16" t="s">
        <v>159</v>
      </c>
      <c r="I156" s="16" t="s">
        <v>160</v>
      </c>
      <c r="J156" s="17" t="s">
        <v>113</v>
      </c>
      <c r="K156" s="18">
        <v>4900</v>
      </c>
      <c r="L156" s="18">
        <v>4900</v>
      </c>
      <c r="M156" s="64" t="s">
        <v>24</v>
      </c>
      <c r="N156" s="68">
        <f t="shared" si="1"/>
        <v>100</v>
      </c>
    </row>
    <row r="157" spans="1:14" s="2" customFormat="1" ht="26.25" customHeight="1" outlineLevel="1" x14ac:dyDescent="0.2">
      <c r="A157" s="84" t="s">
        <v>225</v>
      </c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6"/>
      <c r="N157" s="68"/>
    </row>
    <row r="158" spans="1:14" s="2" customFormat="1" ht="14.25" customHeight="1" outlineLevel="1" x14ac:dyDescent="0.2">
      <c r="A158" s="101" t="s">
        <v>106</v>
      </c>
      <c r="B158" s="101"/>
      <c r="C158" s="15"/>
      <c r="D158" s="16" t="s">
        <v>1</v>
      </c>
      <c r="E158" s="16" t="s">
        <v>163</v>
      </c>
      <c r="F158" s="16" t="s">
        <v>169</v>
      </c>
      <c r="G158" s="16" t="s">
        <v>165</v>
      </c>
      <c r="H158" s="16" t="s">
        <v>87</v>
      </c>
      <c r="I158" s="16" t="s">
        <v>131</v>
      </c>
      <c r="J158" s="17" t="s">
        <v>107</v>
      </c>
      <c r="K158" s="18">
        <v>4500</v>
      </c>
      <c r="L158" s="18">
        <v>4500</v>
      </c>
      <c r="M158" s="64" t="s">
        <v>24</v>
      </c>
      <c r="N158" s="68">
        <f t="shared" si="1"/>
        <v>100</v>
      </c>
    </row>
    <row r="159" spans="1:14" s="2" customFormat="1" ht="25.5" customHeight="1" outlineLevel="1" x14ac:dyDescent="0.2">
      <c r="A159" s="101" t="s">
        <v>112</v>
      </c>
      <c r="B159" s="101"/>
      <c r="C159" s="15"/>
      <c r="D159" s="16" t="s">
        <v>1</v>
      </c>
      <c r="E159" s="16" t="s">
        <v>163</v>
      </c>
      <c r="F159" s="16" t="s">
        <v>169</v>
      </c>
      <c r="G159" s="16" t="s">
        <v>165</v>
      </c>
      <c r="H159" s="16" t="s">
        <v>87</v>
      </c>
      <c r="I159" s="16" t="s">
        <v>131</v>
      </c>
      <c r="J159" s="17" t="s">
        <v>113</v>
      </c>
      <c r="K159" s="18">
        <v>13000</v>
      </c>
      <c r="L159" s="18">
        <v>12999.5</v>
      </c>
      <c r="M159" s="66">
        <v>0.5</v>
      </c>
      <c r="N159" s="68">
        <f t="shared" ref="N159:N188" si="2">L159/K159*100</f>
        <v>99.996153846153845</v>
      </c>
    </row>
    <row r="160" spans="1:14" s="2" customFormat="1" ht="30" customHeight="1" outlineLevel="1" x14ac:dyDescent="0.2">
      <c r="A160" s="101" t="s">
        <v>103</v>
      </c>
      <c r="B160" s="101"/>
      <c r="C160" s="15"/>
      <c r="D160" s="16" t="s">
        <v>1</v>
      </c>
      <c r="E160" s="16" t="s">
        <v>163</v>
      </c>
      <c r="F160" s="16" t="s">
        <v>169</v>
      </c>
      <c r="G160" s="16" t="s">
        <v>165</v>
      </c>
      <c r="H160" s="16" t="s">
        <v>87</v>
      </c>
      <c r="I160" s="16" t="s">
        <v>131</v>
      </c>
      <c r="J160" s="17" t="s">
        <v>104</v>
      </c>
      <c r="K160" s="18">
        <v>4000</v>
      </c>
      <c r="L160" s="18">
        <v>4000</v>
      </c>
      <c r="M160" s="64" t="s">
        <v>24</v>
      </c>
      <c r="N160" s="68">
        <f t="shared" si="2"/>
        <v>100</v>
      </c>
    </row>
    <row r="161" spans="1:14" s="2" customFormat="1" ht="30" customHeight="1" outlineLevel="1" x14ac:dyDescent="0.2">
      <c r="A161" s="84" t="s">
        <v>226</v>
      </c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6"/>
      <c r="N161" s="68"/>
    </row>
    <row r="162" spans="1:14" s="2" customFormat="1" ht="24.75" customHeight="1" outlineLevel="1" x14ac:dyDescent="0.2">
      <c r="A162" s="101" t="s">
        <v>110</v>
      </c>
      <c r="B162" s="101"/>
      <c r="C162" s="15"/>
      <c r="D162" s="16" t="s">
        <v>1</v>
      </c>
      <c r="E162" s="16" t="s">
        <v>163</v>
      </c>
      <c r="F162" s="16" t="s">
        <v>127</v>
      </c>
      <c r="G162" s="16" t="s">
        <v>120</v>
      </c>
      <c r="H162" s="16" t="s">
        <v>87</v>
      </c>
      <c r="I162" s="16" t="s">
        <v>172</v>
      </c>
      <c r="J162" s="17" t="s">
        <v>111</v>
      </c>
      <c r="K162" s="18">
        <v>34200</v>
      </c>
      <c r="L162" s="19" t="s">
        <v>24</v>
      </c>
      <c r="M162" s="63">
        <v>34200</v>
      </c>
      <c r="N162" s="68"/>
    </row>
    <row r="163" spans="1:14" s="2" customFormat="1" ht="14.25" customHeight="1" outlineLevel="1" x14ac:dyDescent="0.2">
      <c r="A163" s="101" t="s">
        <v>99</v>
      </c>
      <c r="B163" s="101"/>
      <c r="C163" s="15"/>
      <c r="D163" s="16" t="s">
        <v>1</v>
      </c>
      <c r="E163" s="16" t="s">
        <v>163</v>
      </c>
      <c r="F163" s="16" t="s">
        <v>127</v>
      </c>
      <c r="G163" s="16" t="s">
        <v>120</v>
      </c>
      <c r="H163" s="16" t="s">
        <v>87</v>
      </c>
      <c r="I163" s="16" t="s">
        <v>172</v>
      </c>
      <c r="J163" s="17" t="s">
        <v>100</v>
      </c>
      <c r="K163" s="18">
        <v>80000</v>
      </c>
      <c r="L163" s="18">
        <v>50400</v>
      </c>
      <c r="M163" s="63">
        <v>29600</v>
      </c>
      <c r="N163" s="68">
        <f t="shared" si="2"/>
        <v>63</v>
      </c>
    </row>
    <row r="164" spans="1:14" s="2" customFormat="1" ht="14.25" customHeight="1" outlineLevel="1" x14ac:dyDescent="0.2">
      <c r="A164" s="101" t="s">
        <v>101</v>
      </c>
      <c r="B164" s="101"/>
      <c r="C164" s="15"/>
      <c r="D164" s="16" t="s">
        <v>1</v>
      </c>
      <c r="E164" s="16" t="s">
        <v>163</v>
      </c>
      <c r="F164" s="16" t="s">
        <v>127</v>
      </c>
      <c r="G164" s="16" t="s">
        <v>120</v>
      </c>
      <c r="H164" s="16" t="s">
        <v>87</v>
      </c>
      <c r="I164" s="16" t="s">
        <v>172</v>
      </c>
      <c r="J164" s="17" t="s">
        <v>102</v>
      </c>
      <c r="K164" s="18">
        <v>119800</v>
      </c>
      <c r="L164" s="18">
        <v>119800</v>
      </c>
      <c r="M164" s="64" t="s">
        <v>24</v>
      </c>
      <c r="N164" s="68">
        <f t="shared" si="2"/>
        <v>100</v>
      </c>
    </row>
    <row r="165" spans="1:14" s="2" customFormat="1" ht="26.25" customHeight="1" outlineLevel="1" x14ac:dyDescent="0.2">
      <c r="A165" s="101" t="s">
        <v>103</v>
      </c>
      <c r="B165" s="101"/>
      <c r="C165" s="15"/>
      <c r="D165" s="16" t="s">
        <v>1</v>
      </c>
      <c r="E165" s="16" t="s">
        <v>163</v>
      </c>
      <c r="F165" s="16" t="s">
        <v>127</v>
      </c>
      <c r="G165" s="16" t="s">
        <v>120</v>
      </c>
      <c r="H165" s="16" t="s">
        <v>87</v>
      </c>
      <c r="I165" s="16" t="s">
        <v>172</v>
      </c>
      <c r="J165" s="17" t="s">
        <v>104</v>
      </c>
      <c r="K165" s="18">
        <v>6000</v>
      </c>
      <c r="L165" s="18">
        <v>6000</v>
      </c>
      <c r="M165" s="64" t="s">
        <v>24</v>
      </c>
      <c r="N165" s="68">
        <f t="shared" si="2"/>
        <v>100</v>
      </c>
    </row>
    <row r="166" spans="1:14" s="2" customFormat="1" ht="26.25" customHeight="1" outlineLevel="1" x14ac:dyDescent="0.2">
      <c r="A166" s="84" t="s">
        <v>227</v>
      </c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6"/>
      <c r="N166" s="68"/>
    </row>
    <row r="167" spans="1:14" s="2" customFormat="1" ht="26.25" customHeight="1" outlineLevel="1" x14ac:dyDescent="0.2">
      <c r="A167" s="101" t="s">
        <v>166</v>
      </c>
      <c r="B167" s="101"/>
      <c r="C167" s="15"/>
      <c r="D167" s="16" t="s">
        <v>1</v>
      </c>
      <c r="E167" s="16" t="s">
        <v>163</v>
      </c>
      <c r="F167" s="16" t="s">
        <v>170</v>
      </c>
      <c r="G167" s="16" t="s">
        <v>171</v>
      </c>
      <c r="H167" s="16" t="s">
        <v>128</v>
      </c>
      <c r="I167" s="16" t="s">
        <v>167</v>
      </c>
      <c r="J167" s="17" t="s">
        <v>168</v>
      </c>
      <c r="K167" s="18">
        <v>349850</v>
      </c>
      <c r="L167" s="18">
        <v>349850</v>
      </c>
      <c r="M167" s="64" t="s">
        <v>24</v>
      </c>
      <c r="N167" s="68">
        <f>L167/K167*100</f>
        <v>100</v>
      </c>
    </row>
    <row r="168" spans="1:14" s="2" customFormat="1" ht="26.25" customHeight="1" outlineLevel="1" x14ac:dyDescent="0.2">
      <c r="A168" s="101" t="s">
        <v>166</v>
      </c>
      <c r="B168" s="101"/>
      <c r="C168" s="15"/>
      <c r="D168" s="16" t="s">
        <v>1</v>
      </c>
      <c r="E168" s="16" t="s">
        <v>163</v>
      </c>
      <c r="F168" s="16" t="s">
        <v>170</v>
      </c>
      <c r="G168" s="16" t="s">
        <v>171</v>
      </c>
      <c r="H168" s="16" t="s">
        <v>87</v>
      </c>
      <c r="I168" s="16" t="s">
        <v>167</v>
      </c>
      <c r="J168" s="17" t="s">
        <v>168</v>
      </c>
      <c r="K168" s="18">
        <v>3550</v>
      </c>
      <c r="L168" s="18">
        <v>3550</v>
      </c>
      <c r="M168" s="64" t="s">
        <v>24</v>
      </c>
      <c r="N168" s="68">
        <f>L168/K168*100</f>
        <v>100</v>
      </c>
    </row>
    <row r="169" spans="1:14" s="2" customFormat="1" ht="26.25" customHeight="1" outlineLevel="1" x14ac:dyDescent="0.2">
      <c r="A169" s="101" t="s">
        <v>143</v>
      </c>
      <c r="B169" s="101"/>
      <c r="C169" s="15"/>
      <c r="D169" s="16" t="s">
        <v>1</v>
      </c>
      <c r="E169" s="16" t="s">
        <v>163</v>
      </c>
      <c r="F169" s="16" t="s">
        <v>164</v>
      </c>
      <c r="G169" s="16" t="s">
        <v>165</v>
      </c>
      <c r="H169" s="16" t="s">
        <v>87</v>
      </c>
      <c r="I169" s="16" t="s">
        <v>146</v>
      </c>
      <c r="J169" s="17" t="s">
        <v>147</v>
      </c>
      <c r="K169" s="18">
        <v>4441100</v>
      </c>
      <c r="L169" s="18">
        <v>4441100</v>
      </c>
      <c r="M169" s="64" t="s">
        <v>24</v>
      </c>
      <c r="N169" s="68">
        <f>L169/K169*100</f>
        <v>100</v>
      </c>
    </row>
    <row r="170" spans="1:14" s="2" customFormat="1" ht="26.25" customHeight="1" outlineLevel="1" x14ac:dyDescent="0.2">
      <c r="A170" s="101" t="s">
        <v>166</v>
      </c>
      <c r="B170" s="101"/>
      <c r="C170" s="15"/>
      <c r="D170" s="16" t="s">
        <v>1</v>
      </c>
      <c r="E170" s="16" t="s">
        <v>163</v>
      </c>
      <c r="F170" s="16" t="s">
        <v>164</v>
      </c>
      <c r="G170" s="16" t="s">
        <v>165</v>
      </c>
      <c r="H170" s="16" t="s">
        <v>87</v>
      </c>
      <c r="I170" s="16" t="s">
        <v>167</v>
      </c>
      <c r="J170" s="17" t="s">
        <v>168</v>
      </c>
      <c r="K170" s="18">
        <v>3657375.28</v>
      </c>
      <c r="L170" s="18">
        <v>3657375.28</v>
      </c>
      <c r="M170" s="64" t="s">
        <v>24</v>
      </c>
      <c r="N170" s="68">
        <f>L170/K170*100</f>
        <v>100</v>
      </c>
    </row>
    <row r="171" spans="1:14" s="2" customFormat="1" ht="48.75" customHeight="1" outlineLevel="1" x14ac:dyDescent="0.2">
      <c r="A171" s="101" t="s">
        <v>166</v>
      </c>
      <c r="B171" s="101"/>
      <c r="C171" s="15"/>
      <c r="D171" s="16" t="s">
        <v>1</v>
      </c>
      <c r="E171" s="16" t="s">
        <v>163</v>
      </c>
      <c r="F171" s="16" t="s">
        <v>127</v>
      </c>
      <c r="G171" s="16" t="s">
        <v>120</v>
      </c>
      <c r="H171" s="16" t="s">
        <v>173</v>
      </c>
      <c r="I171" s="16" t="s">
        <v>174</v>
      </c>
      <c r="J171" s="17" t="s">
        <v>168</v>
      </c>
      <c r="K171" s="18">
        <v>100000</v>
      </c>
      <c r="L171" s="18">
        <v>99994</v>
      </c>
      <c r="M171" s="66">
        <v>6</v>
      </c>
      <c r="N171" s="68">
        <f t="shared" si="2"/>
        <v>99.994</v>
      </c>
    </row>
    <row r="172" spans="1:14" s="2" customFormat="1" ht="48" customHeight="1" outlineLevel="1" x14ac:dyDescent="0.2">
      <c r="A172" s="101" t="s">
        <v>166</v>
      </c>
      <c r="B172" s="101"/>
      <c r="C172" s="15"/>
      <c r="D172" s="16" t="s">
        <v>1</v>
      </c>
      <c r="E172" s="16" t="s">
        <v>163</v>
      </c>
      <c r="F172" s="16" t="s">
        <v>175</v>
      </c>
      <c r="G172" s="16" t="s">
        <v>124</v>
      </c>
      <c r="H172" s="16" t="s">
        <v>124</v>
      </c>
      <c r="I172" s="16" t="s">
        <v>167</v>
      </c>
      <c r="J172" s="17" t="s">
        <v>168</v>
      </c>
      <c r="K172" s="18">
        <v>488500</v>
      </c>
      <c r="L172" s="18">
        <v>488500</v>
      </c>
      <c r="M172" s="64" t="s">
        <v>24</v>
      </c>
      <c r="N172" s="68">
        <f t="shared" si="2"/>
        <v>100</v>
      </c>
    </row>
    <row r="173" spans="1:14" s="2" customFormat="1" ht="49.5" customHeight="1" outlineLevel="1" x14ac:dyDescent="0.2">
      <c r="A173" s="101" t="s">
        <v>166</v>
      </c>
      <c r="B173" s="101"/>
      <c r="C173" s="15"/>
      <c r="D173" s="16" t="s">
        <v>1</v>
      </c>
      <c r="E173" s="16" t="s">
        <v>163</v>
      </c>
      <c r="F173" s="16" t="s">
        <v>176</v>
      </c>
      <c r="G173" s="16" t="s">
        <v>124</v>
      </c>
      <c r="H173" s="16" t="s">
        <v>124</v>
      </c>
      <c r="I173" s="16" t="s">
        <v>167</v>
      </c>
      <c r="J173" s="17" t="s">
        <v>168</v>
      </c>
      <c r="K173" s="18">
        <v>103400</v>
      </c>
      <c r="L173" s="18">
        <v>103400</v>
      </c>
      <c r="M173" s="64" t="s">
        <v>24</v>
      </c>
      <c r="N173" s="68">
        <f t="shared" si="2"/>
        <v>100</v>
      </c>
    </row>
    <row r="174" spans="1:14" s="2" customFormat="1" ht="28.5" customHeight="1" outlineLevel="1" x14ac:dyDescent="0.2">
      <c r="A174" s="84" t="s">
        <v>209</v>
      </c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6"/>
      <c r="N174" s="68"/>
    </row>
    <row r="175" spans="1:14" s="2" customFormat="1" ht="14.25" customHeight="1" outlineLevel="1" x14ac:dyDescent="0.2">
      <c r="A175" s="101" t="s">
        <v>99</v>
      </c>
      <c r="B175" s="101"/>
      <c r="C175" s="15"/>
      <c r="D175" s="16" t="s">
        <v>1</v>
      </c>
      <c r="E175" s="16" t="s">
        <v>177</v>
      </c>
      <c r="F175" s="16" t="s">
        <v>170</v>
      </c>
      <c r="G175" s="16" t="s">
        <v>178</v>
      </c>
      <c r="H175" s="16" t="s">
        <v>128</v>
      </c>
      <c r="I175" s="16" t="s">
        <v>179</v>
      </c>
      <c r="J175" s="17" t="s">
        <v>100</v>
      </c>
      <c r="K175" s="18">
        <v>9286</v>
      </c>
      <c r="L175" s="18">
        <v>9286</v>
      </c>
      <c r="M175" s="64" t="s">
        <v>24</v>
      </c>
      <c r="N175" s="68">
        <f t="shared" si="2"/>
        <v>100</v>
      </c>
    </row>
    <row r="176" spans="1:14" s="2" customFormat="1" ht="14.25" customHeight="1" outlineLevel="1" x14ac:dyDescent="0.2">
      <c r="A176" s="101" t="s">
        <v>99</v>
      </c>
      <c r="B176" s="101"/>
      <c r="C176" s="15"/>
      <c r="D176" s="16" t="s">
        <v>1</v>
      </c>
      <c r="E176" s="16" t="s">
        <v>177</v>
      </c>
      <c r="F176" s="16" t="s">
        <v>170</v>
      </c>
      <c r="G176" s="16" t="s">
        <v>178</v>
      </c>
      <c r="H176" s="16" t="s">
        <v>87</v>
      </c>
      <c r="I176" s="16" t="s">
        <v>179</v>
      </c>
      <c r="J176" s="17" t="s">
        <v>100</v>
      </c>
      <c r="K176" s="18">
        <v>8710</v>
      </c>
      <c r="L176" s="18">
        <v>8710</v>
      </c>
      <c r="M176" s="64" t="s">
        <v>24</v>
      </c>
      <c r="N176" s="68">
        <f t="shared" si="2"/>
        <v>100</v>
      </c>
    </row>
    <row r="177" spans="1:14" s="2" customFormat="1" ht="25.5" customHeight="1" outlineLevel="1" x14ac:dyDescent="0.2">
      <c r="A177" s="84" t="s">
        <v>231</v>
      </c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6"/>
      <c r="N177" s="68"/>
    </row>
    <row r="178" spans="1:14" s="2" customFormat="1" ht="14.25" customHeight="1" outlineLevel="1" x14ac:dyDescent="0.2">
      <c r="A178" s="101" t="s">
        <v>99</v>
      </c>
      <c r="B178" s="101"/>
      <c r="C178" s="15"/>
      <c r="D178" s="16" t="s">
        <v>1</v>
      </c>
      <c r="E178" s="16" t="s">
        <v>180</v>
      </c>
      <c r="F178" s="16" t="s">
        <v>155</v>
      </c>
      <c r="G178" s="16" t="s">
        <v>120</v>
      </c>
      <c r="H178" s="16" t="s">
        <v>82</v>
      </c>
      <c r="I178" s="16" t="s">
        <v>181</v>
      </c>
      <c r="J178" s="17" t="s">
        <v>100</v>
      </c>
      <c r="K178" s="18">
        <v>14000</v>
      </c>
      <c r="L178" s="18">
        <v>6300</v>
      </c>
      <c r="M178" s="63">
        <v>7700</v>
      </c>
      <c r="N178" s="68">
        <f t="shared" si="2"/>
        <v>45</v>
      </c>
    </row>
    <row r="179" spans="1:14" s="2" customFormat="1" ht="27.75" customHeight="1" outlineLevel="1" x14ac:dyDescent="0.2">
      <c r="A179" s="101" t="s">
        <v>182</v>
      </c>
      <c r="B179" s="101"/>
      <c r="C179" s="15"/>
      <c r="D179" s="16" t="s">
        <v>1</v>
      </c>
      <c r="E179" s="16" t="s">
        <v>180</v>
      </c>
      <c r="F179" s="16" t="s">
        <v>155</v>
      </c>
      <c r="G179" s="16" t="s">
        <v>120</v>
      </c>
      <c r="H179" s="16" t="s">
        <v>82</v>
      </c>
      <c r="I179" s="16" t="s">
        <v>181</v>
      </c>
      <c r="J179" s="17" t="s">
        <v>183</v>
      </c>
      <c r="K179" s="18">
        <v>538430</v>
      </c>
      <c r="L179" s="18">
        <v>486599.35</v>
      </c>
      <c r="M179" s="63">
        <v>51830.65</v>
      </c>
      <c r="N179" s="68">
        <f t="shared" si="2"/>
        <v>90.373744033579101</v>
      </c>
    </row>
    <row r="180" spans="1:14" s="2" customFormat="1" ht="26.25" customHeight="1" outlineLevel="1" x14ac:dyDescent="0.2">
      <c r="A180" s="101" t="s">
        <v>182</v>
      </c>
      <c r="B180" s="101"/>
      <c r="C180" s="15"/>
      <c r="D180" s="16" t="s">
        <v>1</v>
      </c>
      <c r="E180" s="16" t="s">
        <v>180</v>
      </c>
      <c r="F180" s="16" t="s">
        <v>155</v>
      </c>
      <c r="G180" s="16" t="s">
        <v>120</v>
      </c>
      <c r="H180" s="16" t="s">
        <v>162</v>
      </c>
      <c r="I180" s="16" t="s">
        <v>181</v>
      </c>
      <c r="J180" s="17" t="s">
        <v>183</v>
      </c>
      <c r="K180" s="18">
        <v>552430</v>
      </c>
      <c r="L180" s="18">
        <v>492899.35</v>
      </c>
      <c r="M180" s="63">
        <v>59530.65</v>
      </c>
      <c r="N180" s="68">
        <f t="shared" si="2"/>
        <v>89.223856416197521</v>
      </c>
    </row>
    <row r="181" spans="1:14" s="2" customFormat="1" ht="14.25" customHeight="1" outlineLevel="1" x14ac:dyDescent="0.2">
      <c r="A181" s="101" t="s">
        <v>99</v>
      </c>
      <c r="B181" s="101"/>
      <c r="C181" s="15"/>
      <c r="D181" s="16" t="s">
        <v>1</v>
      </c>
      <c r="E181" s="16" t="s">
        <v>180</v>
      </c>
      <c r="F181" s="16" t="s">
        <v>155</v>
      </c>
      <c r="G181" s="16" t="s">
        <v>87</v>
      </c>
      <c r="H181" s="16" t="s">
        <v>82</v>
      </c>
      <c r="I181" s="16" t="s">
        <v>181</v>
      </c>
      <c r="J181" s="17" t="s">
        <v>100</v>
      </c>
      <c r="K181" s="18">
        <v>3000</v>
      </c>
      <c r="L181" s="18">
        <v>1370.7</v>
      </c>
      <c r="M181" s="63">
        <v>1629.3</v>
      </c>
      <c r="N181" s="68">
        <f t="shared" si="2"/>
        <v>45.690000000000005</v>
      </c>
    </row>
    <row r="182" spans="1:14" s="2" customFormat="1" ht="27" customHeight="1" outlineLevel="1" x14ac:dyDescent="0.2">
      <c r="A182" s="101" t="s">
        <v>182</v>
      </c>
      <c r="B182" s="101"/>
      <c r="C182" s="15"/>
      <c r="D182" s="16" t="s">
        <v>1</v>
      </c>
      <c r="E182" s="16" t="s">
        <v>180</v>
      </c>
      <c r="F182" s="16" t="s">
        <v>155</v>
      </c>
      <c r="G182" s="16" t="s">
        <v>87</v>
      </c>
      <c r="H182" s="16" t="s">
        <v>82</v>
      </c>
      <c r="I182" s="16" t="s">
        <v>181</v>
      </c>
      <c r="J182" s="17" t="s">
        <v>183</v>
      </c>
      <c r="K182" s="18">
        <v>139100</v>
      </c>
      <c r="L182" s="18">
        <v>98830.56</v>
      </c>
      <c r="M182" s="63">
        <v>40269.440000000002</v>
      </c>
      <c r="N182" s="68">
        <f t="shared" si="2"/>
        <v>71.050007189072602</v>
      </c>
    </row>
    <row r="183" spans="1:14" s="2" customFormat="1" ht="27" customHeight="1" outlineLevel="1" x14ac:dyDescent="0.2">
      <c r="A183" s="101" t="s">
        <v>182</v>
      </c>
      <c r="B183" s="101"/>
      <c r="C183" s="15"/>
      <c r="D183" s="16" t="s">
        <v>1</v>
      </c>
      <c r="E183" s="16" t="s">
        <v>180</v>
      </c>
      <c r="F183" s="16" t="s">
        <v>155</v>
      </c>
      <c r="G183" s="16" t="s">
        <v>87</v>
      </c>
      <c r="H183" s="16" t="s">
        <v>162</v>
      </c>
      <c r="I183" s="16" t="s">
        <v>181</v>
      </c>
      <c r="J183" s="17" t="s">
        <v>183</v>
      </c>
      <c r="K183" s="18">
        <v>142100</v>
      </c>
      <c r="L183" s="18">
        <v>100201.26</v>
      </c>
      <c r="M183" s="63">
        <v>41898.74</v>
      </c>
      <c r="N183" s="68">
        <f t="shared" si="2"/>
        <v>70.514609429978876</v>
      </c>
    </row>
    <row r="184" spans="1:14" s="2" customFormat="1" ht="27" customHeight="1" outlineLevel="1" x14ac:dyDescent="0.2">
      <c r="A184" s="84" t="s">
        <v>208</v>
      </c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6"/>
      <c r="N184" s="68"/>
    </row>
    <row r="185" spans="1:14" s="2" customFormat="1" ht="14.25" customHeight="1" outlineLevel="1" x14ac:dyDescent="0.2">
      <c r="A185" s="101" t="s">
        <v>99</v>
      </c>
      <c r="B185" s="101"/>
      <c r="C185" s="15"/>
      <c r="D185" s="16" t="s">
        <v>1</v>
      </c>
      <c r="E185" s="16" t="s">
        <v>184</v>
      </c>
      <c r="F185" s="16" t="s">
        <v>185</v>
      </c>
      <c r="G185" s="16" t="s">
        <v>186</v>
      </c>
      <c r="H185" s="16" t="s">
        <v>87</v>
      </c>
      <c r="I185" s="16" t="s">
        <v>187</v>
      </c>
      <c r="J185" s="17" t="s">
        <v>100</v>
      </c>
      <c r="K185" s="18">
        <v>30006</v>
      </c>
      <c r="L185" s="18">
        <v>30006</v>
      </c>
      <c r="M185" s="64" t="s">
        <v>24</v>
      </c>
      <c r="N185" s="68">
        <f t="shared" si="2"/>
        <v>100</v>
      </c>
    </row>
    <row r="186" spans="1:14" s="2" customFormat="1" ht="14.25" customHeight="1" outlineLevel="1" x14ac:dyDescent="0.2">
      <c r="A186" s="101" t="s">
        <v>101</v>
      </c>
      <c r="B186" s="101"/>
      <c r="C186" s="15"/>
      <c r="D186" s="16" t="s">
        <v>1</v>
      </c>
      <c r="E186" s="16" t="s">
        <v>184</v>
      </c>
      <c r="F186" s="16" t="s">
        <v>185</v>
      </c>
      <c r="G186" s="16" t="s">
        <v>186</v>
      </c>
      <c r="H186" s="16" t="s">
        <v>87</v>
      </c>
      <c r="I186" s="16" t="s">
        <v>187</v>
      </c>
      <c r="J186" s="17" t="s">
        <v>102</v>
      </c>
      <c r="K186" s="18">
        <v>140000</v>
      </c>
      <c r="L186" s="18">
        <v>115335</v>
      </c>
      <c r="M186" s="63">
        <v>24665</v>
      </c>
      <c r="N186" s="68">
        <f t="shared" si="2"/>
        <v>82.382142857142853</v>
      </c>
    </row>
    <row r="187" spans="1:14" s="2" customFormat="1" ht="30" customHeight="1" outlineLevel="1" x14ac:dyDescent="0.2">
      <c r="A187" s="101" t="s">
        <v>112</v>
      </c>
      <c r="B187" s="101"/>
      <c r="C187" s="15"/>
      <c r="D187" s="16" t="s">
        <v>1</v>
      </c>
      <c r="E187" s="16" t="s">
        <v>184</v>
      </c>
      <c r="F187" s="16" t="s">
        <v>185</v>
      </c>
      <c r="G187" s="16" t="s">
        <v>186</v>
      </c>
      <c r="H187" s="16" t="s">
        <v>87</v>
      </c>
      <c r="I187" s="16" t="s">
        <v>187</v>
      </c>
      <c r="J187" s="17" t="s">
        <v>113</v>
      </c>
      <c r="K187" s="18">
        <v>72500</v>
      </c>
      <c r="L187" s="18">
        <v>72500</v>
      </c>
      <c r="M187" s="64" t="s">
        <v>24</v>
      </c>
      <c r="N187" s="68">
        <f t="shared" si="2"/>
        <v>100</v>
      </c>
    </row>
    <row r="188" spans="1:14" s="2" customFormat="1" ht="28.5" customHeight="1" outlineLevel="1" thickBot="1" x14ac:dyDescent="0.25">
      <c r="A188" s="101" t="s">
        <v>103</v>
      </c>
      <c r="B188" s="101"/>
      <c r="C188" s="15"/>
      <c r="D188" s="16" t="s">
        <v>1</v>
      </c>
      <c r="E188" s="16" t="s">
        <v>184</v>
      </c>
      <c r="F188" s="16" t="s">
        <v>185</v>
      </c>
      <c r="G188" s="16" t="s">
        <v>186</v>
      </c>
      <c r="H188" s="16" t="s">
        <v>87</v>
      </c>
      <c r="I188" s="16" t="s">
        <v>187</v>
      </c>
      <c r="J188" s="17" t="s">
        <v>104</v>
      </c>
      <c r="K188" s="18">
        <v>8681.7199999999993</v>
      </c>
      <c r="L188" s="18">
        <v>6900</v>
      </c>
      <c r="M188" s="63">
        <v>1781.72</v>
      </c>
      <c r="N188" s="68">
        <f t="shared" si="2"/>
        <v>79.477338591891936</v>
      </c>
    </row>
    <row r="189" spans="1:14" s="2" customFormat="1" ht="24" customHeight="1" thickBot="1" x14ac:dyDescent="0.25">
      <c r="A189" s="111" t="s">
        <v>188</v>
      </c>
      <c r="B189" s="111"/>
      <c r="C189" s="28">
        <v>450</v>
      </c>
      <c r="D189" s="112" t="s">
        <v>16</v>
      </c>
      <c r="E189" s="112"/>
      <c r="F189" s="112"/>
      <c r="G189" s="112"/>
      <c r="H189" s="112"/>
      <c r="I189" s="112"/>
      <c r="J189" s="112"/>
      <c r="K189" s="29">
        <v>-2336306</v>
      </c>
      <c r="L189" s="8">
        <v>478668.43</v>
      </c>
      <c r="M189" s="8"/>
      <c r="N189" s="59" t="s">
        <v>16</v>
      </c>
    </row>
    <row r="190" spans="1:14" s="1" customFormat="1" ht="11.1" customHeight="1" x14ac:dyDescent="0.2">
      <c r="A190" s="113" t="s">
        <v>0</v>
      </c>
      <c r="B190" s="113"/>
      <c r="C190" s="22"/>
      <c r="D190" s="110"/>
      <c r="E190" s="110"/>
      <c r="F190" s="110"/>
      <c r="G190" s="110"/>
      <c r="H190" s="110"/>
      <c r="I190" s="110"/>
      <c r="J190" s="22"/>
      <c r="K190" s="22"/>
      <c r="L190" s="22"/>
      <c r="M190" s="22"/>
      <c r="N190" s="22"/>
    </row>
    <row r="191" spans="1:14" s="1" customFormat="1" ht="12" customHeight="1" x14ac:dyDescent="0.2">
      <c r="A191" s="114" t="s">
        <v>189</v>
      </c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4"/>
      <c r="N191" s="14"/>
    </row>
    <row r="192" spans="1:14" s="1" customFormat="1" ht="11.1" customHeight="1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1:14" ht="11.1" customHeight="1" x14ac:dyDescent="0.2">
      <c r="A193" s="104" t="s">
        <v>7</v>
      </c>
      <c r="B193" s="104"/>
      <c r="C193" s="105" t="s">
        <v>8</v>
      </c>
      <c r="D193" s="106" t="s">
        <v>190</v>
      </c>
      <c r="E193" s="106"/>
      <c r="F193" s="106"/>
      <c r="G193" s="106"/>
      <c r="H193" s="106"/>
      <c r="I193" s="106"/>
      <c r="J193" s="106"/>
      <c r="K193" s="105" t="s">
        <v>10</v>
      </c>
      <c r="L193" s="55" t="s">
        <v>11</v>
      </c>
      <c r="M193" s="30" t="s">
        <v>12</v>
      </c>
      <c r="N193" s="14"/>
    </row>
    <row r="194" spans="1:14" ht="41.25" customHeight="1" x14ac:dyDescent="0.2">
      <c r="A194" s="104"/>
      <c r="B194" s="104"/>
      <c r="C194" s="105"/>
      <c r="D194" s="106"/>
      <c r="E194" s="106"/>
      <c r="F194" s="106"/>
      <c r="G194" s="106"/>
      <c r="H194" s="106"/>
      <c r="I194" s="106"/>
      <c r="J194" s="106"/>
      <c r="K194" s="105"/>
      <c r="L194" s="23" t="s">
        <v>13</v>
      </c>
      <c r="M194" s="31" t="s">
        <v>14</v>
      </c>
      <c r="N194" s="14"/>
    </row>
    <row r="195" spans="1:14" ht="11.1" customHeight="1" thickBot="1" x14ac:dyDescent="0.25">
      <c r="A195" s="115">
        <v>1</v>
      </c>
      <c r="B195" s="115"/>
      <c r="C195" s="24">
        <v>2</v>
      </c>
      <c r="D195" s="108">
        <v>3</v>
      </c>
      <c r="E195" s="108"/>
      <c r="F195" s="108"/>
      <c r="G195" s="108"/>
      <c r="H195" s="108"/>
      <c r="I195" s="108"/>
      <c r="J195" s="108"/>
      <c r="K195" s="24">
        <v>4</v>
      </c>
      <c r="L195" s="24">
        <v>5</v>
      </c>
      <c r="M195" s="24">
        <v>9</v>
      </c>
      <c r="N195" s="14"/>
    </row>
    <row r="196" spans="1:14" s="2" customFormat="1" ht="24" customHeight="1" x14ac:dyDescent="0.2">
      <c r="A196" s="111" t="s">
        <v>191</v>
      </c>
      <c r="B196" s="111"/>
      <c r="C196" s="26">
        <v>500</v>
      </c>
      <c r="D196" s="98" t="s">
        <v>16</v>
      </c>
      <c r="E196" s="98"/>
      <c r="F196" s="98"/>
      <c r="G196" s="98"/>
      <c r="H196" s="98"/>
      <c r="I196" s="98"/>
      <c r="J196" s="98"/>
      <c r="K196" s="9">
        <f>-K189</f>
        <v>2336306</v>
      </c>
      <c r="L196" s="8">
        <v>-478668.43</v>
      </c>
      <c r="M196" s="32">
        <v>0</v>
      </c>
      <c r="N196" s="10"/>
    </row>
    <row r="197" spans="1:14" ht="12" customHeight="1" x14ac:dyDescent="0.2">
      <c r="A197" s="99" t="s">
        <v>17</v>
      </c>
      <c r="B197" s="99"/>
      <c r="C197" s="11"/>
      <c r="D197" s="121"/>
      <c r="E197" s="121"/>
      <c r="F197" s="121"/>
      <c r="G197" s="121"/>
      <c r="H197" s="121"/>
      <c r="I197" s="121"/>
      <c r="J197" s="33"/>
      <c r="K197" s="34"/>
      <c r="L197" s="34"/>
      <c r="M197" s="35"/>
      <c r="N197" s="14"/>
    </row>
    <row r="198" spans="1:14" s="2" customFormat="1" ht="24" customHeight="1" x14ac:dyDescent="0.2">
      <c r="A198" s="122" t="s">
        <v>192</v>
      </c>
      <c r="B198" s="122"/>
      <c r="C198" s="36">
        <v>520</v>
      </c>
      <c r="D198" s="123" t="s">
        <v>16</v>
      </c>
      <c r="E198" s="123"/>
      <c r="F198" s="123"/>
      <c r="G198" s="123"/>
      <c r="H198" s="123"/>
      <c r="I198" s="123"/>
      <c r="J198" s="123"/>
      <c r="K198" s="37">
        <v>0</v>
      </c>
      <c r="L198" s="37">
        <v>0</v>
      </c>
      <c r="M198" s="38">
        <v>0</v>
      </c>
      <c r="N198" s="10"/>
    </row>
    <row r="199" spans="1:14" ht="12" customHeight="1" x14ac:dyDescent="0.2">
      <c r="A199" s="124" t="s">
        <v>193</v>
      </c>
      <c r="B199" s="124"/>
      <c r="C199" s="39"/>
      <c r="D199" s="125"/>
      <c r="E199" s="125"/>
      <c r="F199" s="125"/>
      <c r="G199" s="125"/>
      <c r="H199" s="125"/>
      <c r="I199" s="125"/>
      <c r="J199" s="40"/>
      <c r="K199" s="41"/>
      <c r="L199" s="41"/>
      <c r="M199" s="42"/>
      <c r="N199" s="14"/>
    </row>
    <row r="200" spans="1:14" s="2" customFormat="1" ht="24" customHeight="1" x14ac:dyDescent="0.2">
      <c r="A200" s="116" t="s">
        <v>194</v>
      </c>
      <c r="B200" s="116"/>
      <c r="C200" s="43">
        <v>800</v>
      </c>
      <c r="D200" s="117" t="s">
        <v>16</v>
      </c>
      <c r="E200" s="117"/>
      <c r="F200" s="117"/>
      <c r="G200" s="117"/>
      <c r="H200" s="117"/>
      <c r="I200" s="117"/>
      <c r="J200" s="117"/>
      <c r="K200" s="54">
        <f>K201</f>
        <v>2336306</v>
      </c>
      <c r="L200" s="18">
        <v>-478668.43</v>
      </c>
      <c r="M200" s="45" t="s">
        <v>16</v>
      </c>
      <c r="N200" s="10"/>
    </row>
    <row r="201" spans="1:14" s="2" customFormat="1" ht="44.1" customHeight="1" x14ac:dyDescent="0.2">
      <c r="A201" s="118" t="s">
        <v>195</v>
      </c>
      <c r="B201" s="118"/>
      <c r="C201" s="44">
        <v>810</v>
      </c>
      <c r="D201" s="117" t="s">
        <v>16</v>
      </c>
      <c r="E201" s="117"/>
      <c r="F201" s="117"/>
      <c r="G201" s="117"/>
      <c r="H201" s="117"/>
      <c r="I201" s="117"/>
      <c r="J201" s="117"/>
      <c r="K201" s="54">
        <f>K203--K204</f>
        <v>2336306</v>
      </c>
      <c r="L201" s="18">
        <v>-478668.43</v>
      </c>
      <c r="M201" s="45" t="s">
        <v>16</v>
      </c>
      <c r="N201" s="10"/>
    </row>
    <row r="202" spans="1:14" s="1" customFormat="1" ht="12.95" customHeight="1" x14ac:dyDescent="0.2">
      <c r="A202" s="119" t="s">
        <v>193</v>
      </c>
      <c r="B202" s="119"/>
      <c r="C202" s="46"/>
      <c r="D202" s="120"/>
      <c r="E202" s="120"/>
      <c r="F202" s="120"/>
      <c r="G202" s="120"/>
      <c r="H202" s="120"/>
      <c r="I202" s="120"/>
      <c r="J202" s="120"/>
      <c r="K202" s="47"/>
      <c r="L202" s="47"/>
      <c r="M202" s="48"/>
      <c r="N202" s="14"/>
    </row>
    <row r="203" spans="1:14" s="2" customFormat="1" ht="43.5" customHeight="1" x14ac:dyDescent="0.2">
      <c r="A203" s="130" t="s">
        <v>196</v>
      </c>
      <c r="B203" s="130"/>
      <c r="C203" s="36">
        <v>811</v>
      </c>
      <c r="D203" s="131" t="s">
        <v>16</v>
      </c>
      <c r="E203" s="131"/>
      <c r="F203" s="131"/>
      <c r="G203" s="131"/>
      <c r="H203" s="131"/>
      <c r="I203" s="131"/>
      <c r="J203" s="131"/>
      <c r="K203" s="53">
        <f>-K13</f>
        <v>-33715368.329999998</v>
      </c>
      <c r="L203" s="50">
        <v>-34361476.909999996</v>
      </c>
      <c r="M203" s="51" t="s">
        <v>16</v>
      </c>
      <c r="N203" s="10"/>
    </row>
    <row r="204" spans="1:14" s="2" customFormat="1" ht="37.5" customHeight="1" x14ac:dyDescent="0.2">
      <c r="A204" s="126" t="s">
        <v>197</v>
      </c>
      <c r="B204" s="126"/>
      <c r="C204" s="44">
        <v>812</v>
      </c>
      <c r="D204" s="117" t="s">
        <v>16</v>
      </c>
      <c r="E204" s="117"/>
      <c r="F204" s="117"/>
      <c r="G204" s="117"/>
      <c r="H204" s="117"/>
      <c r="I204" s="117"/>
      <c r="J204" s="117"/>
      <c r="K204" s="54">
        <f>K52</f>
        <v>36051674.329999998</v>
      </c>
      <c r="L204" s="18">
        <v>33882808.479999997</v>
      </c>
      <c r="M204" s="45" t="s">
        <v>16</v>
      </c>
      <c r="N204" s="10"/>
    </row>
    <row r="205" spans="1:14" s="2" customFormat="1" ht="25.5" customHeight="1" x14ac:dyDescent="0.2">
      <c r="A205" s="118" t="s">
        <v>198</v>
      </c>
      <c r="B205" s="118"/>
      <c r="C205" s="44">
        <v>820</v>
      </c>
      <c r="D205" s="117" t="s">
        <v>16</v>
      </c>
      <c r="E205" s="117"/>
      <c r="F205" s="117"/>
      <c r="G205" s="117"/>
      <c r="H205" s="117"/>
      <c r="I205" s="117"/>
      <c r="J205" s="117"/>
      <c r="K205" s="25" t="s">
        <v>16</v>
      </c>
      <c r="L205" s="25" t="s">
        <v>16</v>
      </c>
      <c r="M205" s="45" t="s">
        <v>16</v>
      </c>
      <c r="N205" s="10"/>
    </row>
    <row r="206" spans="1:14" ht="2.25" customHeight="1" x14ac:dyDescent="0.2">
      <c r="A206" s="119" t="s">
        <v>17</v>
      </c>
      <c r="B206" s="119"/>
      <c r="C206" s="46"/>
      <c r="D206" s="120"/>
      <c r="E206" s="120"/>
      <c r="F206" s="120"/>
      <c r="G206" s="120"/>
      <c r="H206" s="120"/>
      <c r="I206" s="120"/>
      <c r="J206" s="120"/>
      <c r="K206" s="47"/>
      <c r="L206" s="47"/>
      <c r="M206" s="48"/>
      <c r="N206" s="14"/>
    </row>
    <row r="207" spans="1:14" s="2" customFormat="1" ht="21.75" hidden="1" customHeight="1" x14ac:dyDescent="0.2">
      <c r="A207" s="130" t="s">
        <v>199</v>
      </c>
      <c r="B207" s="130"/>
      <c r="C207" s="36">
        <v>821</v>
      </c>
      <c r="D207" s="131" t="s">
        <v>16</v>
      </c>
      <c r="E207" s="131"/>
      <c r="F207" s="131"/>
      <c r="G207" s="131"/>
      <c r="H207" s="131"/>
      <c r="I207" s="131"/>
      <c r="J207" s="131"/>
      <c r="K207" s="49" t="s">
        <v>16</v>
      </c>
      <c r="L207" s="49" t="s">
        <v>16</v>
      </c>
      <c r="M207" s="51" t="s">
        <v>16</v>
      </c>
      <c r="N207" s="10"/>
    </row>
    <row r="208" spans="1:14" s="2" customFormat="1" ht="21.75" hidden="1" customHeight="1" thickBot="1" x14ac:dyDescent="0.25">
      <c r="A208" s="126" t="s">
        <v>200</v>
      </c>
      <c r="B208" s="126"/>
      <c r="C208" s="52">
        <v>822</v>
      </c>
      <c r="D208" s="117" t="s">
        <v>16</v>
      </c>
      <c r="E208" s="117"/>
      <c r="F208" s="117"/>
      <c r="G208" s="117"/>
      <c r="H208" s="117"/>
      <c r="I208" s="117"/>
      <c r="J208" s="117"/>
      <c r="K208" s="25" t="s">
        <v>16</v>
      </c>
      <c r="L208" s="25" t="s">
        <v>16</v>
      </c>
      <c r="M208" s="45" t="s">
        <v>16</v>
      </c>
      <c r="N208" s="10"/>
    </row>
    <row r="209" spans="1:14" ht="11.4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" customHeight="1" x14ac:dyDescent="0.2">
      <c r="A210" s="132" t="s">
        <v>234</v>
      </c>
      <c r="B210" s="3"/>
      <c r="C210" s="3"/>
      <c r="D210" s="127" t="s">
        <v>235</v>
      </c>
      <c r="E210" s="127"/>
      <c r="F210" s="127"/>
      <c r="G210" s="127"/>
      <c r="H210" s="127"/>
      <c r="I210" s="127"/>
      <c r="J210" s="3"/>
      <c r="K210" s="128"/>
      <c r="L210" s="128"/>
      <c r="M210" s="3"/>
      <c r="N210" s="3"/>
    </row>
    <row r="211" spans="1:14" ht="12" customHeight="1" x14ac:dyDescent="0.2">
      <c r="A211" s="133" t="s">
        <v>0</v>
      </c>
      <c r="B211" s="6" t="s">
        <v>201</v>
      </c>
      <c r="C211" s="3" t="s">
        <v>0</v>
      </c>
      <c r="D211" s="129" t="s">
        <v>202</v>
      </c>
      <c r="E211" s="129"/>
      <c r="F211" s="129"/>
      <c r="G211" s="129"/>
      <c r="H211" s="129"/>
      <c r="I211" s="129"/>
      <c r="J211" s="3" t="s">
        <v>0</v>
      </c>
      <c r="K211" s="128"/>
      <c r="L211" s="128"/>
      <c r="M211" s="3"/>
      <c r="N211" s="3"/>
    </row>
    <row r="212" spans="1:14" ht="11.1" customHeight="1" x14ac:dyDescent="0.2">
      <c r="A212" s="13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 t="s">
        <v>0</v>
      </c>
      <c r="M212" s="3" t="s">
        <v>0</v>
      </c>
      <c r="N212" s="3"/>
    </row>
    <row r="213" spans="1:14" ht="12" customHeight="1" x14ac:dyDescent="0.2">
      <c r="A213" s="132" t="s">
        <v>203</v>
      </c>
      <c r="B213" s="3"/>
      <c r="C213" s="3"/>
      <c r="D213" s="127" t="s">
        <v>204</v>
      </c>
      <c r="E213" s="127"/>
      <c r="F213" s="127"/>
      <c r="G213" s="127"/>
      <c r="H213" s="127"/>
      <c r="I213" s="127"/>
      <c r="J213" s="3"/>
      <c r="K213" s="3"/>
      <c r="L213" s="3"/>
      <c r="M213" s="3"/>
      <c r="N213" s="3"/>
    </row>
    <row r="214" spans="1:14" ht="11.1" customHeight="1" x14ac:dyDescent="0.2">
      <c r="A214" s="133" t="s">
        <v>0</v>
      </c>
      <c r="B214" s="6" t="s">
        <v>201</v>
      </c>
      <c r="C214" s="3" t="s">
        <v>0</v>
      </c>
      <c r="D214" s="129" t="s">
        <v>202</v>
      </c>
      <c r="E214" s="129"/>
      <c r="F214" s="129"/>
      <c r="G214" s="129"/>
      <c r="H214" s="129"/>
      <c r="I214" s="129"/>
      <c r="J214" s="3" t="s">
        <v>0</v>
      </c>
      <c r="K214" s="3"/>
      <c r="L214" s="3"/>
      <c r="M214" s="3"/>
      <c r="N214" s="3"/>
    </row>
    <row r="215" spans="1:14" ht="11.4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1.1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</sheetData>
  <mergeCells count="273">
    <mergeCell ref="A208:B208"/>
    <mergeCell ref="D208:J208"/>
    <mergeCell ref="D210:I210"/>
    <mergeCell ref="K210:L211"/>
    <mergeCell ref="D211:I211"/>
    <mergeCell ref="D213:I213"/>
    <mergeCell ref="D214:I214"/>
    <mergeCell ref="A203:B203"/>
    <mergeCell ref="D203:J203"/>
    <mergeCell ref="A204:B204"/>
    <mergeCell ref="D204:J204"/>
    <mergeCell ref="A205:B205"/>
    <mergeCell ref="D205:J205"/>
    <mergeCell ref="A206:B206"/>
    <mergeCell ref="D206:J206"/>
    <mergeCell ref="A207:B207"/>
    <mergeCell ref="D207:J207"/>
    <mergeCell ref="A200:B200"/>
    <mergeCell ref="D200:J200"/>
    <mergeCell ref="A201:B201"/>
    <mergeCell ref="D201:J201"/>
    <mergeCell ref="A202:B202"/>
    <mergeCell ref="D202:J202"/>
    <mergeCell ref="A196:B196"/>
    <mergeCell ref="D196:J196"/>
    <mergeCell ref="A197:B197"/>
    <mergeCell ref="D197:I197"/>
    <mergeCell ref="A198:B198"/>
    <mergeCell ref="D198:J198"/>
    <mergeCell ref="A199:B199"/>
    <mergeCell ref="D199:I199"/>
    <mergeCell ref="A190:B190"/>
    <mergeCell ref="D190:I190"/>
    <mergeCell ref="A191:L191"/>
    <mergeCell ref="A193:B194"/>
    <mergeCell ref="C193:C194"/>
    <mergeCell ref="D193:J194"/>
    <mergeCell ref="K193:K194"/>
    <mergeCell ref="A195:B195"/>
    <mergeCell ref="D195:J195"/>
    <mergeCell ref="A181:B181"/>
    <mergeCell ref="A182:B182"/>
    <mergeCell ref="A183:B183"/>
    <mergeCell ref="A185:B185"/>
    <mergeCell ref="A186:B186"/>
    <mergeCell ref="A187:B187"/>
    <mergeCell ref="A188:B188"/>
    <mergeCell ref="A189:B189"/>
    <mergeCell ref="D189:J189"/>
    <mergeCell ref="A184:M184"/>
    <mergeCell ref="A171:B171"/>
    <mergeCell ref="A172:B172"/>
    <mergeCell ref="A173:B173"/>
    <mergeCell ref="A175:B175"/>
    <mergeCell ref="A176:B176"/>
    <mergeCell ref="A178:B178"/>
    <mergeCell ref="A179:B179"/>
    <mergeCell ref="A180:B180"/>
    <mergeCell ref="A174:M174"/>
    <mergeCell ref="A177:M177"/>
    <mergeCell ref="A170:B170"/>
    <mergeCell ref="A158:B158"/>
    <mergeCell ref="A159:B159"/>
    <mergeCell ref="A160:B160"/>
    <mergeCell ref="A167:B167"/>
    <mergeCell ref="A168:B168"/>
    <mergeCell ref="A162:B162"/>
    <mergeCell ref="A163:B163"/>
    <mergeCell ref="A164:B164"/>
    <mergeCell ref="A161:M161"/>
    <mergeCell ref="A165:B165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69:B169"/>
    <mergeCell ref="A157:M157"/>
    <mergeCell ref="A166:M166"/>
    <mergeCell ref="A138:B138"/>
    <mergeCell ref="A140:B140"/>
    <mergeCell ref="A141:B141"/>
    <mergeCell ref="A143:B143"/>
    <mergeCell ref="A144:B144"/>
    <mergeCell ref="A145:B145"/>
    <mergeCell ref="A146:B146"/>
    <mergeCell ref="A147:B147"/>
    <mergeCell ref="A148:B148"/>
    <mergeCell ref="A142:M142"/>
    <mergeCell ref="A139:M139"/>
    <mergeCell ref="A125:B125"/>
    <mergeCell ref="A127:B127"/>
    <mergeCell ref="A129:B129"/>
    <mergeCell ref="A131:B131"/>
    <mergeCell ref="A132:B132"/>
    <mergeCell ref="A133:B133"/>
    <mergeCell ref="A135:B135"/>
    <mergeCell ref="A136:B136"/>
    <mergeCell ref="A137:B137"/>
    <mergeCell ref="A126:M126"/>
    <mergeCell ref="A130:M130"/>
    <mergeCell ref="A134:M134"/>
    <mergeCell ref="A128:M128"/>
    <mergeCell ref="A114:B114"/>
    <mergeCell ref="A116:B116"/>
    <mergeCell ref="A117:B117"/>
    <mergeCell ref="A118:B118"/>
    <mergeCell ref="A119:B119"/>
    <mergeCell ref="A121:B121"/>
    <mergeCell ref="A122:B122"/>
    <mergeCell ref="A123:B123"/>
    <mergeCell ref="A124:B124"/>
    <mergeCell ref="A115:M115"/>
    <mergeCell ref="A120:M120"/>
    <mergeCell ref="A104:B104"/>
    <mergeCell ref="A105:B105"/>
    <mergeCell ref="A107:B107"/>
    <mergeCell ref="A108:B108"/>
    <mergeCell ref="A109:B109"/>
    <mergeCell ref="A110:B110"/>
    <mergeCell ref="A111:B111"/>
    <mergeCell ref="A112:B112"/>
    <mergeCell ref="A113:B113"/>
    <mergeCell ref="A106:M106"/>
    <mergeCell ref="A92:B92"/>
    <mergeCell ref="A94:B94"/>
    <mergeCell ref="A95:B95"/>
    <mergeCell ref="A97:B97"/>
    <mergeCell ref="A99:B99"/>
    <mergeCell ref="A100:B100"/>
    <mergeCell ref="A101:B101"/>
    <mergeCell ref="A102:B102"/>
    <mergeCell ref="A103:B103"/>
    <mergeCell ref="A98:M98"/>
    <mergeCell ref="A93:M93"/>
    <mergeCell ref="A96:M96"/>
    <mergeCell ref="A80:B80"/>
    <mergeCell ref="A81:B81"/>
    <mergeCell ref="A83:B83"/>
    <mergeCell ref="A85:B85"/>
    <mergeCell ref="A87:B87"/>
    <mergeCell ref="A88:B88"/>
    <mergeCell ref="A89:B89"/>
    <mergeCell ref="A90:B90"/>
    <mergeCell ref="A91:B91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61:B61"/>
    <mergeCell ref="A62:B62"/>
    <mergeCell ref="A63:B63"/>
    <mergeCell ref="A64:B64"/>
    <mergeCell ref="A65:B65"/>
    <mergeCell ref="A66:B66"/>
    <mergeCell ref="A67:B67"/>
    <mergeCell ref="A69:B69"/>
    <mergeCell ref="A70:B70"/>
    <mergeCell ref="A52:B52"/>
    <mergeCell ref="D52:J52"/>
    <mergeCell ref="A53:B53"/>
    <mergeCell ref="D53:I53"/>
    <mergeCell ref="A55:B55"/>
    <mergeCell ref="A56:B56"/>
    <mergeCell ref="A57:B57"/>
    <mergeCell ref="A58:B58"/>
    <mergeCell ref="A59:B59"/>
    <mergeCell ref="A41:B41"/>
    <mergeCell ref="F41:H41"/>
    <mergeCell ref="A47:M47"/>
    <mergeCell ref="A49:B50"/>
    <mergeCell ref="C49:C50"/>
    <mergeCell ref="D49:J50"/>
    <mergeCell ref="K49:K50"/>
    <mergeCell ref="L49:L50"/>
    <mergeCell ref="A51:B51"/>
    <mergeCell ref="D51:J51"/>
    <mergeCell ref="A42:B42"/>
    <mergeCell ref="F42:H42"/>
    <mergeCell ref="A43:B43"/>
    <mergeCell ref="F43:H43"/>
    <mergeCell ref="A44:B44"/>
    <mergeCell ref="F44:H44"/>
    <mergeCell ref="A45:B45"/>
    <mergeCell ref="F45:H45"/>
    <mergeCell ref="A46:B46"/>
    <mergeCell ref="D46:I46"/>
    <mergeCell ref="A36:B36"/>
    <mergeCell ref="F36:H36"/>
    <mergeCell ref="A37:B37"/>
    <mergeCell ref="F37:H37"/>
    <mergeCell ref="A38:B38"/>
    <mergeCell ref="F38:H38"/>
    <mergeCell ref="A39:B39"/>
    <mergeCell ref="F39:H39"/>
    <mergeCell ref="A40:B40"/>
    <mergeCell ref="F40:H40"/>
    <mergeCell ref="A31:B31"/>
    <mergeCell ref="F31:H31"/>
    <mergeCell ref="A32:B32"/>
    <mergeCell ref="F32:H32"/>
    <mergeCell ref="A33:B33"/>
    <mergeCell ref="F33:H33"/>
    <mergeCell ref="A34:B34"/>
    <mergeCell ref="F34:H34"/>
    <mergeCell ref="A35:B35"/>
    <mergeCell ref="F35:H35"/>
    <mergeCell ref="A26:B26"/>
    <mergeCell ref="F26:H26"/>
    <mergeCell ref="A27:B27"/>
    <mergeCell ref="F27:H27"/>
    <mergeCell ref="A28:B28"/>
    <mergeCell ref="F28:H28"/>
    <mergeCell ref="A29:B29"/>
    <mergeCell ref="F29:H29"/>
    <mergeCell ref="A30:B30"/>
    <mergeCell ref="F30:H30"/>
    <mergeCell ref="A84:M84"/>
    <mergeCell ref="A86:M86"/>
    <mergeCell ref="A1:L1"/>
    <mergeCell ref="A4:B4"/>
    <mergeCell ref="A5:B5"/>
    <mergeCell ref="A8:M8"/>
    <mergeCell ref="A10:B11"/>
    <mergeCell ref="C10:C11"/>
    <mergeCell ref="D10:J11"/>
    <mergeCell ref="K10:K11"/>
    <mergeCell ref="L10:L11"/>
    <mergeCell ref="A12:B12"/>
    <mergeCell ref="D12:J12"/>
    <mergeCell ref="A13:B13"/>
    <mergeCell ref="D13:J13"/>
    <mergeCell ref="A14:B14"/>
    <mergeCell ref="D14:I14"/>
    <mergeCell ref="A15:B15"/>
    <mergeCell ref="F15:H15"/>
    <mergeCell ref="A16:B16"/>
    <mergeCell ref="F16:H16"/>
    <mergeCell ref="A17:B17"/>
    <mergeCell ref="F17:H17"/>
    <mergeCell ref="A18:B18"/>
    <mergeCell ref="A2:L3"/>
    <mergeCell ref="C4:L6"/>
    <mergeCell ref="M49:M50"/>
    <mergeCell ref="N10:N11"/>
    <mergeCell ref="N49:N50"/>
    <mergeCell ref="A54:M54"/>
    <mergeCell ref="A60:M60"/>
    <mergeCell ref="A68:M68"/>
    <mergeCell ref="A82:M82"/>
    <mergeCell ref="F18:H18"/>
    <mergeCell ref="A19:B19"/>
    <mergeCell ref="F19:H19"/>
    <mergeCell ref="A20:B20"/>
    <mergeCell ref="F20:H20"/>
    <mergeCell ref="A21:B21"/>
    <mergeCell ref="F21:H21"/>
    <mergeCell ref="A22:B22"/>
    <mergeCell ref="F22:H22"/>
    <mergeCell ref="A23:B23"/>
    <mergeCell ref="F23:H23"/>
    <mergeCell ref="A24:B24"/>
    <mergeCell ref="F24:H24"/>
    <mergeCell ref="A25:B25"/>
    <mergeCell ref="F25:H25"/>
  </mergeCells>
  <pageMargins left="0.74803149606299213" right="0.74803149606299213" top="0.98425196850393704" bottom="0.98425196850393704" header="0.51181102362204722" footer="0.51181102362204722"/>
  <pageSetup paperSize="9" scale="71" fitToHeight="30" orientation="portrait" verticalDpi="0" r:id="rId1"/>
  <rowBreaks count="2" manualBreakCount="2">
    <brk id="46" max="16383" man="1"/>
    <brk id="1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2013-02-20T08:51:21Z</cp:lastPrinted>
  <dcterms:modified xsi:type="dcterms:W3CDTF">2013-02-25T02:46:03Z</dcterms:modified>
</cp:coreProperties>
</file>