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Лист1!$7:$8</definedName>
  </definedNames>
  <calcPr calcId="144525" refMode="R1C1"/>
</workbook>
</file>

<file path=xl/calcChain.xml><?xml version="1.0" encoding="utf-8"?>
<calcChain xmlns="http://schemas.openxmlformats.org/spreadsheetml/2006/main">
  <c r="E22" i="1" l="1"/>
  <c r="F22" i="1"/>
  <c r="F27" i="1"/>
  <c r="E27" i="1"/>
  <c r="D27" i="1"/>
  <c r="F17" i="1"/>
  <c r="E17" i="1"/>
  <c r="D17" i="1"/>
  <c r="F20" i="1"/>
  <c r="D20" i="1"/>
  <c r="D22" i="1"/>
  <c r="E29" i="1"/>
  <c r="F29" i="1"/>
  <c r="D29" i="1"/>
  <c r="D9" i="1" l="1"/>
  <c r="D19" i="1" l="1"/>
  <c r="F9" i="1" l="1"/>
  <c r="E9" i="1"/>
  <c r="F19" i="1" l="1"/>
  <c r="E19" i="1"/>
  <c r="E14" i="1" l="1"/>
  <c r="F14" i="1"/>
  <c r="E16" i="1"/>
  <c r="F16" i="1"/>
  <c r="E26" i="1"/>
  <c r="F26" i="1"/>
  <c r="E30" i="1"/>
  <c r="F30" i="1"/>
  <c r="D30" i="1"/>
  <c r="D14" i="1" l="1"/>
  <c r="D16" i="1"/>
  <c r="D32" i="1"/>
  <c r="D28" i="1"/>
  <c r="D26" i="1"/>
  <c r="F32" i="1"/>
  <c r="F28" i="1"/>
  <c r="E32" i="1"/>
  <c r="E28" i="1"/>
  <c r="D35" i="1" l="1"/>
  <c r="E35" i="1"/>
  <c r="F35" i="1"/>
</calcChain>
</file>

<file path=xl/sharedStrings.xml><?xml version="1.0" encoding="utf-8"?>
<sst xmlns="http://schemas.openxmlformats.org/spreadsheetml/2006/main" count="67" uniqueCount="67">
  <si>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</si>
  <si>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</si>
  <si>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</si>
  <si>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</si>
  <si>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</si>
  <si>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</si>
  <si>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</si>
  <si>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</si>
  <si>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</si>
  <si>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</si>
  <si>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</si>
  <si>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</si>
  <si>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</si>
  <si>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</si>
  <si>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</si>
  <si>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</si>
  <si>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</si>
  <si>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</si>
  <si>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</si>
  <si>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</si>
  <si>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</si>
  <si>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</si>
  <si>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</si>
  <si>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</si>
  <si>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</si>
  <si>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</si>
  <si>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</si>
  <si>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</si>
  <si>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</si>
  <si>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</si>
  <si>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</si>
  <si>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</si>
  <si>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</si>
  <si>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</si>
  <si>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</si>
  <si>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</si>
  <si>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</si>
  <si>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</si>
  <si>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</si>
  <si>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</si>
  <si>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</si>
  <si>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</si>
  <si>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</si>
  <si>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</si>
  <si>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</si>
  <si>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</si>
  <si>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</si>
  <si>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</si>
  <si>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</si>
  <si>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</si>
  <si>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</si>
  <si>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</si>
  <si>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</si>
  <si>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</si>
  <si>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</si>
  <si>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</si>
  <si>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</si>
  <si>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</si>
  <si>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</si>
  <si>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к решению поселкового                                                Совета депутатов                                                      от 2021 №  р</t>
  </si>
  <si>
    <t>Распределение бюджетных ассигнований по разделам и подразделам бюджетной классификации расходов  на 2022 год и плановый период 2023-2024 годов</t>
  </si>
  <si>
    <t>Сумма на 2022 год</t>
  </si>
  <si>
    <t>Сумма на        2023 год</t>
  </si>
  <si>
    <t>Сумма на 2024 год</t>
  </si>
  <si>
    <t>0501</t>
  </si>
  <si>
    <t>Жилищное хозяйство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</si>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</sst>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0;\-#,##0.00;\ "/>
    <numFmt numFmtId="167" formatCode="0.00000"/>
    <numFmt numFmtId="168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/>
    <xf numFmtId="166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7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8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2" fontId="5" fillId="0" borderId="1" xfId="2" applyNumberFormat="1" applyFont="1" applyBorder="1" applyAlignment="1">
      <alignment horizontal="right"/>
    </xf>
    <xf numFmtId="0" fontId="4" fillId="0" borderId="0" xfId="1" applyFont="1" applyFill="1" applyAlignment="1">
      <alignment horizontal="left"/>
    </xf>
    <xf numFmtId="165" fontId="4" fillId="0" borderId="0" xfId="1" applyNumberFormat="1" applyFont="1" applyFill="1" applyAlignment="1">
      <alignment horizontal="left" vertical="center" wrapText="1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9" workbookViewId="0">
      <selection activeCell="A35" sqref="A35:C35"/>
    </sheetView>
  </sheetViews>
  <sheetFormatPr defaultRowHeight="15" x14ac:dyDescent="0.25"/>
  <cols>
    <col min="2" max="2" width="47.7109375" customWidth="1"/>
    <col min="3" max="3" width="13.7109375" customWidth="1"/>
    <col min="4" max="4" width="15.7109375" customWidth="1"/>
    <col min="5" max="5" width="19.42578125" customWidth="1"/>
    <col min="6" max="6" width="15.5703125" customWidth="1"/>
  </cols>
  <sheetData>
    <row r="1" spans="1:6" ht="18.75" x14ac:dyDescent="0.3">
      <c r="E1" s="18" t="s">
        <v>66</v>
      </c>
      <c r="F1" s="18"/>
    </row>
    <row r="2" spans="1:6" ht="74.25" customHeight="1" x14ac:dyDescent="0.25">
      <c r="E2" s="19" t="s">
        <v>59</v>
      </c>
      <c r="F2" s="19"/>
    </row>
    <row r="3" spans="1:6" ht="53.25" customHeight="1" x14ac:dyDescent="0.3">
      <c r="B3" s="25" t="s">
        <v>60</v>
      </c>
      <c r="C3" s="25"/>
      <c r="D3" s="25"/>
      <c r="E3" s="25"/>
      <c r="F3" s="25"/>
    </row>
    <row r="4" spans="1:6" ht="15.95" customHeight="1" x14ac:dyDescent="0.25">
      <c r="B4" s="26"/>
      <c r="C4" s="26"/>
      <c r="D4" s="26"/>
      <c r="E4" s="26"/>
    </row>
    <row r="5" spans="1:6" ht="18" customHeight="1" x14ac:dyDescent="0.3">
      <c r="B5" s="1"/>
      <c r="C5" s="1"/>
      <c r="D5" s="1"/>
      <c r="E5" s="33" t="s">
        <v>43</v>
      </c>
      <c r="F5" s="33"/>
    </row>
    <row r="6" spans="1:6" ht="18" customHeight="1" x14ac:dyDescent="0.25">
      <c r="A6" s="29" t="s">
        <v>51</v>
      </c>
      <c r="B6" s="23" t="s">
        <v>42</v>
      </c>
      <c r="C6" s="34" t="s">
        <v>50</v>
      </c>
      <c r="D6" s="27" t="s">
        <v>61</v>
      </c>
      <c r="E6" s="31" t="s">
        <v>62</v>
      </c>
      <c r="F6" s="31" t="s">
        <v>63</v>
      </c>
    </row>
    <row r="7" spans="1:6" ht="81.95" customHeight="1" x14ac:dyDescent="0.25">
      <c r="A7" s="30"/>
      <c r="B7" s="24"/>
      <c r="C7" s="35"/>
      <c r="D7" s="28"/>
      <c r="E7" s="32"/>
      <c r="F7" s="32"/>
    </row>
    <row r="8" spans="1:6" ht="15.95" customHeight="1" x14ac:dyDescent="0.25">
      <c r="A8" s="9"/>
      <c r="B8" s="3" t="s">
        <v>38</v>
      </c>
      <c r="C8" s="3" t="s">
        <v>52</v>
      </c>
      <c r="D8" s="3" t="s">
        <v>0</v>
      </c>
      <c r="E8" s="3" t="s">
        <v>39</v>
      </c>
      <c r="F8" s="3" t="s">
        <v>40</v>
      </c>
    </row>
    <row r="9" spans="1:6" ht="37.5" x14ac:dyDescent="0.25">
      <c r="A9" s="10">
        <v>1</v>
      </c>
      <c r="B9" s="4" t="s">
        <v>44</v>
      </c>
      <c r="C9" s="5" t="s">
        <v>1</v>
      </c>
      <c r="D9" s="12">
        <f>D10+D11+D12+D13</f>
        <v>8476.0300000000007</v>
      </c>
      <c r="E9" s="12">
        <f t="shared" ref="E9:F9" si="0">E10+E11+E12+E13</f>
        <v>7635.3700000000008</v>
      </c>
      <c r="F9" s="12">
        <f t="shared" si="0"/>
        <v>7635.3700000000008</v>
      </c>
    </row>
    <row r="10" spans="1:6" ht="94.5" customHeight="1" x14ac:dyDescent="0.25">
      <c r="A10" s="10">
        <v>2</v>
      </c>
      <c r="B10" s="4" t="s">
        <v>2</v>
      </c>
      <c r="C10" s="5" t="s">
        <v>3</v>
      </c>
      <c r="D10" s="13">
        <v>947.1</v>
      </c>
      <c r="E10" s="13">
        <v>942.1</v>
      </c>
      <c r="F10" s="13">
        <v>942.1</v>
      </c>
    </row>
    <row r="11" spans="1:6" ht="126" customHeight="1" x14ac:dyDescent="0.25">
      <c r="A11" s="10">
        <v>3</v>
      </c>
      <c r="B11" s="4" t="s">
        <v>4</v>
      </c>
      <c r="C11" s="5" t="s">
        <v>5</v>
      </c>
      <c r="D11" s="13">
        <v>5978.6</v>
      </c>
      <c r="E11" s="13">
        <v>5825.1</v>
      </c>
      <c r="F11" s="13">
        <v>5825.1</v>
      </c>
    </row>
    <row r="12" spans="1:6" ht="18.75" x14ac:dyDescent="0.25">
      <c r="A12" s="10">
        <v>5</v>
      </c>
      <c r="B12" s="4" t="s">
        <v>6</v>
      </c>
      <c r="C12" s="5" t="s">
        <v>7</v>
      </c>
      <c r="D12" s="12">
        <v>50</v>
      </c>
      <c r="E12" s="12">
        <v>50</v>
      </c>
      <c r="F12" s="12">
        <v>50</v>
      </c>
    </row>
    <row r="13" spans="1:6" ht="37.5" x14ac:dyDescent="0.25">
      <c r="A13" s="10">
        <v>6</v>
      </c>
      <c r="B13" s="8" t="s">
        <v>8</v>
      </c>
      <c r="C13" s="5" t="s">
        <v>9</v>
      </c>
      <c r="D13" s="13">
        <v>1500.33</v>
      </c>
      <c r="E13" s="13">
        <v>818.17</v>
      </c>
      <c r="F13" s="13">
        <v>818.17</v>
      </c>
    </row>
    <row r="14" spans="1:6" ht="18.75" x14ac:dyDescent="0.25">
      <c r="A14" s="10">
        <v>7</v>
      </c>
      <c r="B14" s="4" t="s">
        <v>45</v>
      </c>
      <c r="C14" s="5" t="s">
        <v>10</v>
      </c>
      <c r="D14" s="12">
        <f>D15</f>
        <v>400</v>
      </c>
      <c r="E14" s="12">
        <f t="shared" ref="E14:F14" si="1">E15</f>
        <v>418.6</v>
      </c>
      <c r="F14" s="12">
        <f t="shared" si="1"/>
        <v>0</v>
      </c>
    </row>
    <row r="15" spans="1:6" ht="37.5" x14ac:dyDescent="0.25">
      <c r="A15" s="10">
        <v>8</v>
      </c>
      <c r="B15" s="4" t="s">
        <v>11</v>
      </c>
      <c r="C15" s="5" t="s">
        <v>12</v>
      </c>
      <c r="D15" s="12">
        <v>400</v>
      </c>
      <c r="E15" s="12">
        <v>418.6</v>
      </c>
      <c r="F15" s="12">
        <v>0</v>
      </c>
    </row>
    <row r="16" spans="1:6" ht="56.25" x14ac:dyDescent="0.25">
      <c r="A16" s="10">
        <v>9</v>
      </c>
      <c r="B16" s="4" t="s">
        <v>53</v>
      </c>
      <c r="C16" s="5" t="s">
        <v>13</v>
      </c>
      <c r="D16" s="13">
        <f>D17+D18</f>
        <v>24.79</v>
      </c>
      <c r="E16" s="13">
        <f t="shared" ref="E16:F16" si="2">E17+E18</f>
        <v>24.79</v>
      </c>
      <c r="F16" s="13">
        <f t="shared" si="2"/>
        <v>24.79</v>
      </c>
    </row>
    <row r="17" spans="1:6" ht="18.75" x14ac:dyDescent="0.25">
      <c r="A17" s="10">
        <v>10</v>
      </c>
      <c r="B17" s="4" t="s">
        <v>14</v>
      </c>
      <c r="C17" s="5" t="s">
        <v>15</v>
      </c>
      <c r="D17" s="12">
        <f>18.79</f>
        <v>18.79</v>
      </c>
      <c r="E17" s="12">
        <f>18.79</f>
        <v>18.79</v>
      </c>
      <c r="F17" s="12">
        <f>18.79</f>
        <v>18.79</v>
      </c>
    </row>
    <row r="18" spans="1:6" ht="56.25" x14ac:dyDescent="0.25">
      <c r="A18" s="10">
        <v>11</v>
      </c>
      <c r="B18" s="4" t="s">
        <v>16</v>
      </c>
      <c r="C18" s="5" t="s">
        <v>17</v>
      </c>
      <c r="D18" s="13">
        <v>6</v>
      </c>
      <c r="E18" s="13">
        <v>6</v>
      </c>
      <c r="F18" s="13">
        <v>6</v>
      </c>
    </row>
    <row r="19" spans="1:6" ht="18.75" x14ac:dyDescent="0.25">
      <c r="A19" s="10">
        <v>12</v>
      </c>
      <c r="B19" s="4" t="s">
        <v>18</v>
      </c>
      <c r="C19" s="5" t="s">
        <v>19</v>
      </c>
      <c r="D19" s="12">
        <f>D20+D21</f>
        <v>2983.6</v>
      </c>
      <c r="E19" s="12">
        <f t="shared" ref="E19:F19" si="3">E20+E21</f>
        <v>2873.1</v>
      </c>
      <c r="F19" s="12">
        <f t="shared" si="3"/>
        <v>2891.6</v>
      </c>
    </row>
    <row r="20" spans="1:6" ht="37.5" x14ac:dyDescent="0.25">
      <c r="A20" s="10">
        <v>13</v>
      </c>
      <c r="B20" s="4" t="s">
        <v>36</v>
      </c>
      <c r="C20" s="5" t="s">
        <v>35</v>
      </c>
      <c r="D20" s="13">
        <f>2983.6</f>
        <v>2983.6</v>
      </c>
      <c r="E20" s="13">
        <v>2873.1</v>
      </c>
      <c r="F20" s="13">
        <f>2891.6</f>
        <v>2891.6</v>
      </c>
    </row>
    <row r="21" spans="1:6" ht="37.5" x14ac:dyDescent="0.25">
      <c r="A21" s="10">
        <v>14</v>
      </c>
      <c r="B21" s="4" t="s">
        <v>20</v>
      </c>
      <c r="C21" s="5" t="s">
        <v>21</v>
      </c>
      <c r="D21" s="13">
        <v>0</v>
      </c>
      <c r="E21" s="13"/>
      <c r="F21" s="13"/>
    </row>
    <row r="22" spans="1:6" ht="37.5" x14ac:dyDescent="0.25">
      <c r="A22" s="10">
        <v>15</v>
      </c>
      <c r="B22" s="4" t="s">
        <v>46</v>
      </c>
      <c r="C22" s="5" t="s">
        <v>22</v>
      </c>
      <c r="D22" s="13">
        <f>D24+D25+D23</f>
        <v>1329.56</v>
      </c>
      <c r="E22" s="13">
        <f t="shared" ref="E22:F22" si="4">E24+E25+E23</f>
        <v>1284.0999999999999</v>
      </c>
      <c r="F22" s="13">
        <f t="shared" si="4"/>
        <v>1284.0999999999999</v>
      </c>
    </row>
    <row r="23" spans="1:6" ht="18.75" x14ac:dyDescent="0.25">
      <c r="A23" s="10">
        <v>16</v>
      </c>
      <c r="B23" s="4" t="s">
        <v>65</v>
      </c>
      <c r="C23" s="5" t="s">
        <v>64</v>
      </c>
      <c r="D23" s="13">
        <v>221.1</v>
      </c>
      <c r="E23" s="13">
        <v>221.1</v>
      </c>
      <c r="F23" s="13">
        <v>221.1</v>
      </c>
    </row>
    <row r="24" spans="1:6" ht="18.75" x14ac:dyDescent="0.25">
      <c r="A24" s="10">
        <v>17</v>
      </c>
      <c r="B24" s="4" t="s">
        <v>23</v>
      </c>
      <c r="C24" s="5" t="s">
        <v>24</v>
      </c>
      <c r="D24" s="13">
        <v>25</v>
      </c>
      <c r="E24" s="12">
        <v>25</v>
      </c>
      <c r="F24" s="12">
        <v>25</v>
      </c>
    </row>
    <row r="25" spans="1:6" ht="18.75" x14ac:dyDescent="0.25">
      <c r="A25" s="10">
        <v>18</v>
      </c>
      <c r="B25" s="4" t="s">
        <v>25</v>
      </c>
      <c r="C25" s="5" t="s">
        <v>26</v>
      </c>
      <c r="D25" s="13">
        <v>1083.46</v>
      </c>
      <c r="E25" s="12">
        <v>1038</v>
      </c>
      <c r="F25" s="12">
        <v>1038</v>
      </c>
    </row>
    <row r="26" spans="1:6" ht="18.75" x14ac:dyDescent="0.25">
      <c r="A26" s="10">
        <v>19</v>
      </c>
      <c r="B26" s="4" t="s">
        <v>47</v>
      </c>
      <c r="C26" s="5" t="s">
        <v>27</v>
      </c>
      <c r="D26" s="12">
        <f>D27</f>
        <v>10124</v>
      </c>
      <c r="E26" s="12">
        <f t="shared" ref="E26:F26" si="5">E27</f>
        <v>7862.32</v>
      </c>
      <c r="F26" s="12">
        <f t="shared" si="5"/>
        <v>7513.12</v>
      </c>
    </row>
    <row r="27" spans="1:6" ht="18.75" x14ac:dyDescent="0.25">
      <c r="A27" s="10">
        <v>20</v>
      </c>
      <c r="B27" s="4" t="s">
        <v>28</v>
      </c>
      <c r="C27" s="5" t="s">
        <v>29</v>
      </c>
      <c r="D27" s="12">
        <f>10049+75</f>
        <v>10124</v>
      </c>
      <c r="E27" s="12">
        <f>75+7787.32</f>
        <v>7862.32</v>
      </c>
      <c r="F27" s="12">
        <f>75+7438.12</f>
        <v>7513.12</v>
      </c>
    </row>
    <row r="28" spans="1:6" ht="18.75" x14ac:dyDescent="0.25">
      <c r="A28" s="10">
        <v>21</v>
      </c>
      <c r="B28" s="4" t="s">
        <v>48</v>
      </c>
      <c r="C28" s="5" t="s">
        <v>30</v>
      </c>
      <c r="D28" s="12">
        <f>D29</f>
        <v>10.28</v>
      </c>
      <c r="E28" s="12">
        <f>E29</f>
        <v>10.28</v>
      </c>
      <c r="F28" s="12">
        <f>F29</f>
        <v>10.28</v>
      </c>
    </row>
    <row r="29" spans="1:6" ht="37.5" x14ac:dyDescent="0.25">
      <c r="A29" s="10">
        <v>22</v>
      </c>
      <c r="B29" s="4" t="s">
        <v>31</v>
      </c>
      <c r="C29" s="5" t="s">
        <v>32</v>
      </c>
      <c r="D29" s="13">
        <f>7.8+2.48</f>
        <v>10.28</v>
      </c>
      <c r="E29" s="13">
        <f t="shared" ref="E29:F29" si="6">7.8+2.48</f>
        <v>10.28</v>
      </c>
      <c r="F29" s="13">
        <f t="shared" si="6"/>
        <v>10.28</v>
      </c>
    </row>
    <row r="30" spans="1:6" ht="18.75" x14ac:dyDescent="0.25">
      <c r="A30" s="10">
        <v>23</v>
      </c>
      <c r="B30" s="4" t="s">
        <v>57</v>
      </c>
      <c r="C30" s="5" t="s">
        <v>55</v>
      </c>
      <c r="D30" s="13">
        <f>D31</f>
        <v>60</v>
      </c>
      <c r="E30" s="13">
        <f t="shared" ref="E30:F30" si="7">E31</f>
        <v>60</v>
      </c>
      <c r="F30" s="13">
        <f t="shared" si="7"/>
        <v>60</v>
      </c>
    </row>
    <row r="31" spans="1:6" ht="18.75" x14ac:dyDescent="0.25">
      <c r="A31" s="10">
        <v>24</v>
      </c>
      <c r="B31" s="4" t="s">
        <v>58</v>
      </c>
      <c r="C31" s="5" t="s">
        <v>56</v>
      </c>
      <c r="D31" s="13">
        <v>60</v>
      </c>
      <c r="E31" s="13">
        <v>60</v>
      </c>
      <c r="F31" s="13">
        <v>60</v>
      </c>
    </row>
    <row r="32" spans="1:6" ht="18.75" x14ac:dyDescent="0.25">
      <c r="A32" s="10">
        <v>25</v>
      </c>
      <c r="B32" s="4" t="s">
        <v>49</v>
      </c>
      <c r="C32" s="5" t="s">
        <v>33</v>
      </c>
      <c r="D32" s="12">
        <f>D33</f>
        <v>25</v>
      </c>
      <c r="E32" s="12">
        <f>E33</f>
        <v>25</v>
      </c>
      <c r="F32" s="12">
        <f>F33</f>
        <v>25</v>
      </c>
    </row>
    <row r="33" spans="1:6" ht="39.75" customHeight="1" x14ac:dyDescent="0.25">
      <c r="A33" s="10">
        <v>26</v>
      </c>
      <c r="B33" s="4" t="s">
        <v>54</v>
      </c>
      <c r="C33" s="7" t="s">
        <v>34</v>
      </c>
      <c r="D33" s="12">
        <v>25</v>
      </c>
      <c r="E33" s="12">
        <v>25</v>
      </c>
      <c r="F33" s="12">
        <v>25</v>
      </c>
    </row>
    <row r="34" spans="1:6" ht="18.75" x14ac:dyDescent="0.25">
      <c r="A34" s="10">
        <v>27</v>
      </c>
      <c r="B34" s="4" t="s">
        <v>41</v>
      </c>
      <c r="C34" s="7"/>
      <c r="D34" s="12">
        <v>0</v>
      </c>
      <c r="E34" s="12">
        <v>520</v>
      </c>
      <c r="F34" s="12">
        <v>1050</v>
      </c>
    </row>
    <row r="35" spans="1:6" ht="18.75" x14ac:dyDescent="0.3">
      <c r="A35" s="20" t="s">
        <v>37</v>
      </c>
      <c r="B35" s="21"/>
      <c r="C35" s="22"/>
      <c r="D35" s="17">
        <f>D9+D14+D16+D19+D22+D26+D28+D32+D30+D34</f>
        <v>23433.260000000002</v>
      </c>
      <c r="E35" s="17">
        <f>E9+E14+E16+E19+E22+E26+E28+E32+E30+E34</f>
        <v>20713.559999999998</v>
      </c>
      <c r="F35" s="17">
        <f>F9+F14+F16+F19+F22+F26+F28+F32+F30+F34</f>
        <v>20494.259999999998</v>
      </c>
    </row>
    <row r="36" spans="1:6" ht="18.75" x14ac:dyDescent="0.25">
      <c r="C36" s="15"/>
      <c r="D36" s="16"/>
      <c r="E36" s="2"/>
    </row>
    <row r="37" spans="1:6" x14ac:dyDescent="0.25">
      <c r="D37" s="14"/>
      <c r="E37" s="6"/>
      <c r="F37" s="6"/>
    </row>
    <row r="38" spans="1:6" ht="15.95" customHeight="1" x14ac:dyDescent="0.25">
      <c r="D38" s="11"/>
      <c r="E38" s="11"/>
      <c r="F38" s="11"/>
    </row>
    <row r="39" spans="1:6" ht="15.95" customHeight="1" x14ac:dyDescent="0.25">
      <c r="D39" s="6"/>
      <c r="E39" s="6"/>
      <c r="F39" s="6"/>
    </row>
    <row r="40" spans="1:6" ht="15.95" customHeight="1" x14ac:dyDescent="0.25"/>
  </sheetData>
  <mergeCells count="12">
    <mergeCell ref="E1:F1"/>
    <mergeCell ref="E2:F2"/>
    <mergeCell ref="A35:C35"/>
    <mergeCell ref="B6:B7"/>
    <mergeCell ref="B3:F3"/>
    <mergeCell ref="B4:E4"/>
    <mergeCell ref="D6:D7"/>
    <mergeCell ref="A6:A7"/>
    <mergeCell ref="F6:F7"/>
    <mergeCell ref="E6:E7"/>
    <mergeCell ref="E5:F5"/>
    <mergeCell ref="C6:C7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2021-11-10T07:47:06Z</cp:lastPrinted>
  <dcterms:created xsi:type="dcterms:W3CDTF">2011-08-29T03:04:42Z</dcterms:created>
  <dcterms:modified xsi:type="dcterms:W3CDTF">2021-11-12T01:11:10Z</dcterms:modified>
</cp:coreProperties>
</file>